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allfields.sharepoint.com/sites/NZSPA-Documents/Shared Documents/Document Channel/4. Property projects/"/>
    </mc:Choice>
  </mc:AlternateContent>
  <xr:revisionPtr revIDLastSave="111" documentId="8_{91751138-B42E-4E15-8700-D8B195D42EFC}" xr6:coauthVersionLast="47" xr6:coauthVersionMax="47" xr10:uidLastSave="{6E5AA779-6F63-4780-8110-D6A63B4253B1}"/>
  <bookViews>
    <workbookView xWindow="28680" yWindow="-120" windowWidth="29040" windowHeight="15720" tabRatio="934" activeTab="1" xr2:uid="{00000000-000D-0000-FFFF-FFFF00000000}"/>
  </bookViews>
  <sheets>
    <sheet name="Core Project Info" sheetId="18" r:id="rId1"/>
    <sheet name="Design Cert" sheetId="3" r:id="rId2"/>
    <sheet name="Observation Cert" sheetId="16" r:id="rId3"/>
    <sheet name="Occupancy Cert" sheetId="1" r:id="rId4"/>
    <sheet name="Internal Checklist" sheetId="8" r:id="rId5"/>
    <sheet name="School Info" sheetId="20" state="hidden" r:id="rId6"/>
    <sheet name="Drop downs" sheetId="25" state="hidden" r:id="rId7"/>
    <sheet name="Invoice (w contingency)" sheetId="28" r:id="rId8"/>
    <sheet name="Invoice Form" sheetId="26" r:id="rId9"/>
    <sheet name="School Building Financial Info" sheetId="29" r:id="rId10"/>
    <sheet name="PlantAncillSwimSite Financials" sheetId="30" r:id="rId11"/>
  </sheets>
  <externalReferences>
    <externalReference r:id="rId12"/>
    <externalReference r:id="rId13"/>
    <externalReference r:id="rId14"/>
    <externalReference r:id="rId15"/>
    <externalReference r:id="rId16"/>
  </externalReferences>
  <definedNames>
    <definedName name="_Toc156035611" localSheetId="3">'Occupancy Cert'!#REF!</definedName>
    <definedName name="_Toc90976296" localSheetId="3">'Occupancy Cert'!$J$37</definedName>
    <definedName name="_Toc91044117" localSheetId="3">'Occupancy Cert'!$J$49</definedName>
    <definedName name="Action">'[1]Dropdown lists'!$B$167:$B$171</definedName>
    <definedName name="Alltoilet">'[1]Dropdown lists'!$B$2:$B$7</definedName>
    <definedName name="Block">'Core Project Info'!$C$37</definedName>
    <definedName name="BlockList">'Core Project Info'!$C$78:$C$82</definedName>
    <definedName name="BlockListAllocs">'Core Project Info'!$I$78:$I$82</definedName>
    <definedName name="BlockListNames">'Core Project Info'!$D$78:$D$82</definedName>
    <definedName name="blockname">'Core Project Info'!$D$78</definedName>
    <definedName name="blocknumber">'Core Project Info'!$C$78</definedName>
    <definedName name="boardrep">'Core Project Info'!#REF!</definedName>
    <definedName name="BuildingType1">'[1]Dropdown lists'!$B$94:$B$103</definedName>
    <definedName name="CapExp">'Drop downs'!$B$7:$B$8</definedName>
    <definedName name="casemanager">'Core Project Info'!$E$20</definedName>
    <definedName name="ConstructionTypes">[2]Reference!$B$2:$B$6</definedName>
    <definedName name="Designer">'Core Project Info'!$E$18</definedName>
    <definedName name="dryjh">'[3]School Info'!$L$3:$L$14</definedName>
    <definedName name="engineertocontract">'Core Project Info'!$E$24</definedName>
    <definedName name="ExtCladding">'[1]Dropdown lists'!#REF!</definedName>
    <definedName name="ExtCladding1">'[1]Dropdown lists'!$B$38:$B$44</definedName>
    <definedName name="FireAlarm1">'[1]Dropdown lists'!$B$129:$B$132</definedName>
    <definedName name="FormStatus">'[1]Dropdown lists'!$B$163:$B$164</definedName>
    <definedName name="Fuel">'[1]Dropdown lists'!$B$80:$B$84</definedName>
    <definedName name="HeatingT">'[1]Dropdown lists'!$B$140:$B$150</definedName>
    <definedName name="info">'Core Project Info'!$E$9</definedName>
    <definedName name="InvDona">'Drop downs'!$B$11:$B$12</definedName>
    <definedName name="LocalOffice">'Invoice (w contingency)'!$C$18</definedName>
    <definedName name="lomanager">'Core Project Info'!$E$26</definedName>
    <definedName name="ministryfunding">'Core Project Info'!$I$68</definedName>
    <definedName name="MOEfundinginplace">'Core Project Info'!$I$67</definedName>
    <definedName name="networkfacilitator">'Core Project Info'!$E$20</definedName>
    <definedName name="Offices" localSheetId="7">'[3]School Info'!$L$3:$L$14</definedName>
    <definedName name="Offices">'[4]School Info'!$L$3:$L$14</definedName>
    <definedName name="Original">'[1]Dropdown lists'!$B$168:$B$170</definedName>
    <definedName name="Original2">'[1]Dropdown lists'!$B$200:$B$201</definedName>
    <definedName name="Ownership">'[1]Dropdown lists'!$B$153:$B$155</definedName>
    <definedName name="Painted">'[1]Dropdown lists'!$B$15:$B$16</definedName>
    <definedName name="PhyStatus">'[1]Dropdown lists'!$B$88:$B$91</definedName>
    <definedName name="Pools">'[1]Dropdown lists'!$B$33:$B$35</definedName>
    <definedName name="_xlnm.Print_Area" localSheetId="0">'Core Project Info'!$C$2:$I$117</definedName>
    <definedName name="_xlnm.Print_Area" localSheetId="1">'Design Cert'!$B$2:$J$80</definedName>
    <definedName name="_xlnm.Print_Area" localSheetId="4">'Internal Checklist'!$B$2:$H$60</definedName>
    <definedName name="_xlnm.Print_Area" localSheetId="7">'Invoice (w contingency)'!$B$2:$H$42</definedName>
    <definedName name="_xlnm.Print_Area" localSheetId="8">'Invoice Form'!$B$2:$H$32</definedName>
    <definedName name="_xlnm.Print_Area" localSheetId="2">'Observation Cert'!$B$2:$I$40</definedName>
    <definedName name="_xlnm.Print_Area" localSheetId="3">'Occupancy Cert'!$B$2:$H$57</definedName>
    <definedName name="projcasemanager">'Core Project Info'!$E$22</definedName>
    <definedName name="projectdescription">'Core Project Info'!$E$9</definedName>
    <definedName name="projectid">'Core Project Info'!#REF!</definedName>
    <definedName name="projectmanager">'Core Project Info'!$E$16</definedName>
    <definedName name="PropInuse">'[1]Dropdown lists'!$B$204:$B$205</definedName>
    <definedName name="Ramps">'[1]Dropdown lists'!$B$117:$B$126</definedName>
    <definedName name="RoofCladding">'[1]Dropdown lists'!$B$47:$B$53</definedName>
    <definedName name="RoofPitchNew">'[1]Dropdown lists'!$B$61:$B$63</definedName>
    <definedName name="RoomUsage">'[1]Dropdown lists'!$B$187:$B$197</definedName>
    <definedName name="rthytrh">'[3]School Info'!$L$3:$L$14</definedName>
    <definedName name="Schoolname">'Core Project Info'!$E$7</definedName>
    <definedName name="schoolnumber" localSheetId="10">#REF!</definedName>
    <definedName name="schoolnumber" localSheetId="9">#REF!</definedName>
    <definedName name="schoolnumber">'Core Project Info'!$E$4</definedName>
    <definedName name="SchoolRep">'Core Project Info'!$E$18</definedName>
    <definedName name="SiteImprovement">'[1]Dropdown lists'!$B$174:$B$178</definedName>
    <definedName name="Status">'[1]Dropdown lists'!$B$88:$B$91</definedName>
    <definedName name="Tenure">'[1]Dropdown lists'!$B$107:$B$114</definedName>
    <definedName name="Tenure1">'[1]Dropdown lists'!$B$107:$B$114</definedName>
    <definedName name="Thirdpartyfundingtotal">'Core Project Info'!$I$75</definedName>
    <definedName name="type">'[5]Grant Calculation'!$D$8</definedName>
    <definedName name="V">[3]Changes!$G$1</definedName>
    <definedName name="YesNo">'Drop downs'!$B$3:$B$4</definedName>
    <definedName name="YesNoBlank">'[1]Dropdown lists'!$B$158:$B$160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3" l="1"/>
  <c r="E7" i="18"/>
  <c r="H35" i="1" l="1"/>
  <c r="G35" i="1"/>
  <c r="C6" i="29" l="1"/>
  <c r="I8" i="29"/>
  <c r="C22" i="29"/>
  <c r="E22" i="29"/>
  <c r="D15" i="29" s="1"/>
  <c r="D27" i="29"/>
  <c r="D28" i="29"/>
  <c r="D32" i="29"/>
  <c r="C35" i="29"/>
  <c r="E35" i="29"/>
  <c r="D29" i="29" s="1"/>
  <c r="I89" i="18"/>
  <c r="F115" i="18"/>
  <c r="C23" i="28"/>
  <c r="C24" i="26"/>
  <c r="D7" i="8"/>
  <c r="C9" i="28"/>
  <c r="D31" i="29" l="1"/>
  <c r="D30" i="29"/>
  <c r="D34" i="29"/>
  <c r="D20" i="29"/>
  <c r="D16" i="29"/>
  <c r="D21" i="29"/>
  <c r="D17" i="29"/>
  <c r="D14" i="29"/>
  <c r="D18" i="29"/>
  <c r="D33" i="29"/>
  <c r="D19" i="29"/>
  <c r="D4" i="8"/>
  <c r="E55" i="1"/>
  <c r="E45" i="3"/>
  <c r="E39" i="3"/>
  <c r="D7" i="26"/>
  <c r="D10" i="26"/>
  <c r="H29" i="26"/>
  <c r="H30" i="26" s="1"/>
  <c r="H42" i="28"/>
  <c r="H38" i="28"/>
  <c r="H39" i="28" s="1"/>
  <c r="H33" i="28"/>
  <c r="H34" i="28" s="1"/>
  <c r="E6" i="28"/>
  <c r="D35" i="29" l="1"/>
  <c r="D22" i="29"/>
  <c r="H36" i="28"/>
  <c r="H4" i="1" l="1"/>
  <c r="E38" i="8" l="1"/>
  <c r="D10" i="8"/>
  <c r="D9" i="8"/>
  <c r="E51" i="1"/>
  <c r="G18" i="1"/>
  <c r="G36" i="1" s="1"/>
  <c r="B8" i="16"/>
  <c r="E27" i="3"/>
  <c r="I27" i="3"/>
  <c r="H27" i="3"/>
  <c r="G27" i="3"/>
  <c r="F27" i="3"/>
  <c r="I7" i="3"/>
  <c r="C7" i="3"/>
  <c r="H108" i="18"/>
  <c r="I82" i="18"/>
  <c r="I75" i="18"/>
  <c r="I68" i="18"/>
  <c r="C5" i="16" l="1"/>
  <c r="D36" i="16"/>
  <c r="E76" i="3"/>
  <c r="C4" i="1"/>
  <c r="C8" i="1"/>
  <c r="H18" i="1" l="1"/>
  <c r="H36" i="1" s="1"/>
  <c r="C8" i="3" l="1"/>
  <c r="C11" i="26"/>
  <c r="C11" i="28"/>
  <c r="C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Giles</author>
  </authors>
  <commentList>
    <comment ref="C62" authorId="0" shapeId="0" xr:uid="{00000000-0006-0000-0000-000001000000}">
      <text>
        <r>
          <rPr>
            <sz val="9"/>
            <color indexed="81"/>
            <rFont val="Tahoma"/>
            <family val="2"/>
          </rPr>
          <t>NZSPA supplies these codes when funding is approved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author>
  </authors>
  <commentList>
    <comment ref="B17" authorId="0" shapeId="0" xr:uid="{00000000-0006-0000-0300-000001000000}">
      <text>
        <r>
          <rPr>
            <b/>
            <sz val="9"/>
            <color indexed="81"/>
            <rFont val="Tahoma"/>
            <family val="2"/>
          </rPr>
          <t>Martin:</t>
        </r>
        <r>
          <rPr>
            <sz val="9"/>
            <color indexed="81"/>
            <rFont val="Tahoma"/>
            <family val="2"/>
          </rPr>
          <t xml:space="preserve">
Add rows if needed</t>
        </r>
      </text>
    </comment>
  </commentList>
</comments>
</file>

<file path=xl/sharedStrings.xml><?xml version="1.0" encoding="utf-8"?>
<sst xmlns="http://schemas.openxmlformats.org/spreadsheetml/2006/main" count="8031" uniqueCount="2912">
  <si>
    <t>Project Input Page</t>
  </si>
  <si>
    <t>SUMMARY</t>
  </si>
  <si>
    <t>School number</t>
  </si>
  <si>
    <t>Project number</t>
  </si>
  <si>
    <t>Initiation date*</t>
  </si>
  <si>
    <t>*Date the project begins</t>
  </si>
  <si>
    <t>School name</t>
  </si>
  <si>
    <t>Project description</t>
  </si>
  <si>
    <t>PROJECT TEAM</t>
  </si>
  <si>
    <t>Will a project manager be employed?</t>
  </si>
  <si>
    <t>Yes</t>
  </si>
  <si>
    <t>(choose Y/N)</t>
  </si>
  <si>
    <t>Project manager</t>
  </si>
  <si>
    <t>Phone</t>
  </si>
  <si>
    <t>School representative</t>
  </si>
  <si>
    <t>Board of Trustees lead</t>
  </si>
  <si>
    <t>Property advisor</t>
  </si>
  <si>
    <t>Other consultants</t>
  </si>
  <si>
    <t>CONTRACTORS</t>
  </si>
  <si>
    <t>Lead Contractor</t>
  </si>
  <si>
    <t>Tender 1 (Unsuccessful)</t>
  </si>
  <si>
    <t>Tender 2 (Unsuccessful)</t>
  </si>
  <si>
    <t>SCOPE OF WORK</t>
  </si>
  <si>
    <t>Block/Asset name</t>
  </si>
  <si>
    <t>Scope of work (e.g. Re-roof)</t>
  </si>
  <si>
    <t>Add lines as required</t>
  </si>
  <si>
    <t>PROJECT PLAN</t>
  </si>
  <si>
    <t>Allocation</t>
  </si>
  <si>
    <t>Phases</t>
  </si>
  <si>
    <t>Baseline Start date</t>
  </si>
  <si>
    <t>Baseline Finish Date</t>
  </si>
  <si>
    <t>Target Start Date</t>
  </si>
  <si>
    <t>Target Finish Date</t>
  </si>
  <si>
    <t>Actual Start Date</t>
  </si>
  <si>
    <t>Actual Finish Date</t>
  </si>
  <si>
    <t>NB:</t>
  </si>
  <si>
    <t>Planning*</t>
  </si>
  <si>
    <t>Baseline = planned date at the beginning of the project</t>
  </si>
  <si>
    <t>Design</t>
  </si>
  <si>
    <t>Target = adjusted dates frollowing any re-baseline of the project</t>
  </si>
  <si>
    <t>Build</t>
  </si>
  <si>
    <t>Actual = when the event took place</t>
  </si>
  <si>
    <t>Close out</t>
  </si>
  <si>
    <t>*NB the start of the planning phase is the start date entered above as initiation date</t>
  </si>
  <si>
    <t>CHECKLIST ITEM DATES</t>
  </si>
  <si>
    <t>Items</t>
  </si>
  <si>
    <t>Baseline date</t>
  </si>
  <si>
    <t>Professional services procured</t>
  </si>
  <si>
    <t>Design concept</t>
  </si>
  <si>
    <t>Developed design etc</t>
  </si>
  <si>
    <t>Procurement plan</t>
  </si>
  <si>
    <t>Tender called</t>
  </si>
  <si>
    <t>Procurement recommendation</t>
  </si>
  <si>
    <t>Health &amp; Safety evaluation</t>
  </si>
  <si>
    <t>Practical completion etc</t>
  </si>
  <si>
    <t>Code of compliance</t>
  </si>
  <si>
    <t>PROJECT BUDGET (all amounts GST exclusive)</t>
  </si>
  <si>
    <t>Funding source (cost centre)</t>
  </si>
  <si>
    <t>Type (capital/expense)</t>
  </si>
  <si>
    <t>Type (investment/donation)</t>
  </si>
  <si>
    <t>Financial Year</t>
  </si>
  <si>
    <t>Total</t>
  </si>
  <si>
    <t>Capital</t>
  </si>
  <si>
    <t>Investment</t>
  </si>
  <si>
    <t>NZSPA funding already in place (check with NZSPA School Property Advisor/Officer)</t>
  </si>
  <si>
    <t>Total NZSPA funding (excluding GST)</t>
  </si>
  <si>
    <t>NB: a donation from the BOT or third party does not necessarily represent an ownership stake in the asset</t>
  </si>
  <si>
    <t>Board contribution</t>
  </si>
  <si>
    <t>Contribution</t>
  </si>
  <si>
    <t>Total Board contribution</t>
  </si>
  <si>
    <t>Third Party Funding - Party name</t>
  </si>
  <si>
    <t>Total Third Party funding (excluding GST)</t>
  </si>
  <si>
    <t>ESTIMATED COSTS</t>
  </si>
  <si>
    <t>Recommended tender</t>
  </si>
  <si>
    <t>Consultant fees (design and construction)</t>
  </si>
  <si>
    <t>Consent fees</t>
  </si>
  <si>
    <t>Contingency</t>
  </si>
  <si>
    <t>Add rows if necessary</t>
  </si>
  <si>
    <t>Total project budget</t>
  </si>
  <si>
    <t>COST ALLOCATIONS**</t>
  </si>
  <si>
    <t>**Basis of Cost Allocations</t>
  </si>
  <si>
    <t>The following table sets out the basis of estimated charges to be included in project budgets.</t>
  </si>
  <si>
    <t>Design Review</t>
  </si>
  <si>
    <t>Cost element</t>
  </si>
  <si>
    <t>Basis of charge</t>
  </si>
  <si>
    <t>Cost estimate*</t>
  </si>
  <si>
    <t>Definition</t>
  </si>
  <si>
    <t>Construction insurance</t>
  </si>
  <si>
    <t>Review time incurred</t>
  </si>
  <si>
    <t>Variable depending on the scale and nature of the project.</t>
  </si>
  <si>
    <t>NZSPA-managed weather-tightness reviews</t>
  </si>
  <si>
    <t>NZSPA direct costs</t>
  </si>
  <si>
    <t>Allow $5,000 (unless more detailed estimate available)</t>
  </si>
  <si>
    <t>Total costs</t>
  </si>
  <si>
    <t>Design review</t>
  </si>
  <si>
    <t>Standard rates determined by Strategy and Policy</t>
  </si>
  <si>
    <t>Master Plan/Concept: $4,500</t>
  </si>
  <si>
    <t xml:space="preserve">The design review costs are in those cases where the designs go to a panel review as an assurance step to confirm that the designs meet spec and fit for purpose etc. </t>
  </si>
  <si>
    <t>NB: procurement components will be captured in tender or in contingency</t>
  </si>
  <si>
    <t>Desktop: $3,000</t>
  </si>
  <si>
    <t>FORECAST EXPENDITURE</t>
  </si>
  <si>
    <t>Preliminary: $5,400</t>
  </si>
  <si>
    <t>Year</t>
  </si>
  <si>
    <t>July</t>
  </si>
  <si>
    <t>Aug</t>
  </si>
  <si>
    <t>Sept</t>
  </si>
  <si>
    <t>Oct</t>
  </si>
  <si>
    <t>Nov</t>
  </si>
  <si>
    <t>Dec</t>
  </si>
  <si>
    <t>Developed: $6,000</t>
  </si>
  <si>
    <t>Amount</t>
  </si>
  <si>
    <t>Detailed: $6,000</t>
  </si>
  <si>
    <t>Jan</t>
  </si>
  <si>
    <t>Feb</t>
  </si>
  <si>
    <t>Mar</t>
  </si>
  <si>
    <t>Apr</t>
  </si>
  <si>
    <t>May</t>
  </si>
  <si>
    <t>Jun</t>
  </si>
  <si>
    <t>Projects  &lt;$10m: standard rate</t>
  </si>
  <si>
    <t>Contracts &lt; $10m: 0.15% of project value</t>
  </si>
  <si>
    <t>Insurance</t>
  </si>
  <si>
    <t>Projects  &gt;$10m: individually assessed</t>
  </si>
  <si>
    <t>Contracts &gt;$10m: per quote</t>
  </si>
  <si>
    <t>Percentage of capital project value: %’s estimated from relevant capital and operating budgets and estimates of staff time dedicated to capital projects</t>
  </si>
  <si>
    <t>NZSPA-led: 3% of project value</t>
  </si>
  <si>
    <t>NZSPA Direct Costs are those people costs that can be capitalised to the project. This is calculated within NZSPA at a later stage</t>
  </si>
  <si>
    <t>New Sites: 1.5% of project value</t>
  </si>
  <si>
    <t>School-led: 1.5% of project value</t>
  </si>
  <si>
    <t>PROCUREMENT FINANCIALS (list estimated procurement componenets)</t>
  </si>
  <si>
    <t>COMPONENTS</t>
  </si>
  <si>
    <t>Code</t>
  </si>
  <si>
    <t>Value</t>
  </si>
  <si>
    <t>Project management</t>
  </si>
  <si>
    <t>Site works &amp; demolition</t>
  </si>
  <si>
    <t>Construction</t>
  </si>
  <si>
    <t>Other building costs</t>
  </si>
  <si>
    <t>Contingency sum</t>
  </si>
  <si>
    <t>N/A*</t>
  </si>
  <si>
    <t>*NB this is not coded in K2</t>
  </si>
  <si>
    <t>Total value</t>
  </si>
  <si>
    <t>Delegated financial authority</t>
  </si>
  <si>
    <t>Role title</t>
  </si>
  <si>
    <t>Signed*</t>
  </si>
  <si>
    <t>Date</t>
  </si>
  <si>
    <t>Project Manager</t>
  </si>
  <si>
    <t>Design Certificate</t>
  </si>
  <si>
    <r>
      <t xml:space="preserve">This form must be completed for </t>
    </r>
    <r>
      <rPr>
        <b/>
        <sz val="10"/>
        <rFont val="Source Sans Pro"/>
        <family val="2"/>
      </rPr>
      <t>all projects</t>
    </r>
    <r>
      <rPr>
        <sz val="10"/>
        <rFont val="Source Sans Pro"/>
        <family val="2"/>
      </rPr>
      <t xml:space="preserve"> and forwarded to the Property Advisor at the New Zealand School Property Agency (NZSPA). 'Design' denotes detailed design plans, specifications, scope of work or any other form of documentation that outlines the requirements of the project prior to work starting.</t>
    </r>
  </si>
  <si>
    <t>Description of works:</t>
  </si>
  <si>
    <t>IMPORTANT - All projects must have a project manager. All projects requiring a building consent must have a professional project manager. If there is only a project manager (professional or nonprofessional) engaged on a project, that person must complete PART A and confirm that the design has been prepared in accordance with all applicable legislation and standards, including the relevant NZSPA design requirements. If there are other Consultants engaged on the project, then each of these persons must Complete PART B and provide design certification for the work they are Responsible for, with the project manager responsible for the collation of these certificates and attaching them to this form. (In some cases the project manager may have to provide a design certification and collate the certificates from other consultants if they are involved in both management and design).</t>
  </si>
  <si>
    <r>
      <t xml:space="preserve">PART A - Project manager </t>
    </r>
    <r>
      <rPr>
        <b/>
        <u/>
        <sz val="10"/>
        <rFont val="Source Sans Pro"/>
        <family val="2"/>
      </rPr>
      <t>with no</t>
    </r>
    <r>
      <rPr>
        <b/>
        <sz val="10"/>
        <rFont val="Source Sans Pro"/>
        <family val="2"/>
      </rPr>
      <t xml:space="preserve"> other consultants</t>
    </r>
  </si>
  <si>
    <t>I confirm that, in my opinion, based on reasonable grounds, the design has been prepared in accordance with all applicable legislation and standards, including the relevant NZSPA design requirements in the the Design and Standards pages on the NZSPA website (https://www.schoolproperty.govt.nz/). Where the consultant contracted to provide the design service(s) is a limited liability company, this certificate is signed on behalf of the company only.  The signatory does not accept any personal liability for its contents.  NZSPA and the board of trustees agrees that any claim arising out of or in connection with this certificate in contract, tort or otherwise may only be pursued against the company and not against the signatory personally. This certification is not to be construed as a guarantee.</t>
  </si>
  <si>
    <r>
      <t xml:space="preserve">Name of </t>
    </r>
    <r>
      <rPr>
        <b/>
        <sz val="10"/>
        <rFont val="Source Sans Pro"/>
        <family val="2"/>
      </rPr>
      <t>Project Manager</t>
    </r>
  </si>
  <si>
    <r>
      <t xml:space="preserve">PART B - Project manager </t>
    </r>
    <r>
      <rPr>
        <b/>
        <u/>
        <sz val="10"/>
        <rFont val="Source Sans Pro"/>
        <family val="2"/>
      </rPr>
      <t>with</t>
    </r>
    <r>
      <rPr>
        <b/>
        <sz val="10"/>
        <rFont val="Source Sans Pro"/>
        <family val="2"/>
      </rPr>
      <t xml:space="preserve"> other consultants</t>
    </r>
  </si>
  <si>
    <t>I confirm that, in my opinion, based on reasonable grounds, the design has been prepared in accordance with all applicable legislation and standards, including the relevant NZSPA design requirements in the Design and Standards pages on the NZSPA website (https://www.schoolproperty.govt.nz/).  Where the consultant contracted to provide the design service(s) is a limited liability company, this certificate is signed on behalf of the company only.  The signatory does not accept any personal liability for its contents.  NZSPA and the board of trustees agrees that any claim arising out of or in connection with this certificate in contract, tort or otherwise may only be pursued against the company and not against the signatory personally. This certification is not to be construed as a guarantee.</t>
  </si>
  <si>
    <t>1. As a suitably qualified design professional authorised to confirm work, signed for and on behalf of</t>
  </si>
  <si>
    <t>Name of Consultant/Designer/company</t>
  </si>
  <si>
    <t>Nature of design work completed</t>
  </si>
  <si>
    <t>Signature*</t>
  </si>
  <si>
    <t>2. As a suitably qualified design professional authorised to confirm work, signed for and on behalf of</t>
  </si>
  <si>
    <t>3. As a suitably qualified design professional authorised to confirm work, signed for and on behalf of</t>
  </si>
  <si>
    <t>4. As a suitably qualified design professional authorised to confirm work, signed for and on behalf of</t>
  </si>
  <si>
    <t>5. As a suitably qualified design professional authorised to confirm work, signed for and on behalf of</t>
  </si>
  <si>
    <t>6. As a suitably qualified design professional authorised to confirm work, signed for and on behalf of</t>
  </si>
  <si>
    <r>
      <t xml:space="preserve">I confirm that </t>
    </r>
    <r>
      <rPr>
        <u/>
        <sz val="10"/>
        <rFont val="Source Sans Pro"/>
        <family val="2"/>
      </rPr>
      <t>all</t>
    </r>
    <r>
      <rPr>
        <sz val="10"/>
        <rFont val="Source Sans Pro"/>
        <family val="2"/>
      </rPr>
      <t xml:space="preserve"> design consultants contracted to provide design services on this project have made the required certifications above.</t>
    </r>
  </si>
  <si>
    <t xml:space="preserve">*Can be a digital signature </t>
  </si>
  <si>
    <t>Construction Observation Certificate</t>
  </si>
  <si>
    <t>This form must be completed for all projects and forwarded to the Property Advisor. 'Construction' denotes any work that has been undertaken, or the ordering of any product or service.</t>
  </si>
  <si>
    <t>N/A</t>
  </si>
  <si>
    <t>Description of work that has been undertaken and observed:</t>
  </si>
  <si>
    <t>Observation Certification</t>
  </si>
  <si>
    <t>I or personnel under my control have carried out periodic reviews of the work appropriate to the engagement and, based on this periodic observation of the work and the certifications listed below from the contractors and/or subcontractors and/or other consultants, believe on reasonable grounds that the works have been completed in accordance with the approved design to which the Design Certificate relates.  These certifications are listed fully here for completeness:</t>
  </si>
  <si>
    <t>Name of Signatory</t>
  </si>
  <si>
    <t>Company (if applicable)</t>
  </si>
  <si>
    <t>Where the project manager/consultant providing the observation service(s) is a limited liability company, these certifications are signed on behalf of the company only.  The signatory does not accept any personal liability for its contents.  NZSPA agrees that any claim arising out of or in connection with this certificate in contract, tort or otherwise may only be pursued against the company. This certification is not to be construed as a guarantee.</t>
  </si>
  <si>
    <r>
      <t>Name of</t>
    </r>
    <r>
      <rPr>
        <b/>
        <sz val="10"/>
        <rFont val="Source Sans Pro"/>
        <family val="2"/>
      </rPr>
      <t xml:space="preserve"> Project Manager</t>
    </r>
  </si>
  <si>
    <t>Occupancy Use Certificate</t>
  </si>
  <si>
    <t>To be forwarded to the local office of the NZSPA Property Advisor or School Property Officer</t>
  </si>
  <si>
    <t>NZSPA block name</t>
  </si>
  <si>
    <t>Practical completion date</t>
  </si>
  <si>
    <t>Funding (name/details)</t>
  </si>
  <si>
    <t>Inv/Donation*</t>
  </si>
  <si>
    <t>Projected</t>
  </si>
  <si>
    <t>Actual</t>
  </si>
  <si>
    <t>Donation</t>
  </si>
  <si>
    <t>*Choose investment vs donation</t>
  </si>
  <si>
    <t>Total income</t>
  </si>
  <si>
    <t>Expenditure on this project - please list invoices received (name/details)</t>
  </si>
  <si>
    <t>Total expenditure</t>
  </si>
  <si>
    <t>Balance (income minus expenditure)</t>
  </si>
  <si>
    <t>Certification (attached)</t>
  </si>
  <si>
    <t>●   A Construction Observation Certificate</t>
  </si>
  <si>
    <t>Yes / No</t>
  </si>
  <si>
    <t>●   Updated building plans in CAD format</t>
  </si>
  <si>
    <t>●   K2 update</t>
  </si>
  <si>
    <t>●   Updated site plans in CAD format (if required)</t>
  </si>
  <si>
    <t>●   Maintenance Plan for completed building</t>
  </si>
  <si>
    <t>●   Copies of Product / Workmanship Warrantees</t>
  </si>
  <si>
    <t>●   Copies of all project related invoices</t>
  </si>
  <si>
    <t>●   Copies of invoices</t>
  </si>
  <si>
    <t>●   Copy for City Council</t>
  </si>
  <si>
    <t>●   Copies of Producer Statements</t>
  </si>
  <si>
    <t>This project has been completed to the satisfaction of the board (subject to the normal maintenance period and retentions applying to the contract) and the funds provided by the New Zealand School Property Agency have been expended on the project as detailed above.</t>
  </si>
  <si>
    <t>Name of project manager</t>
  </si>
  <si>
    <t>Signed</t>
  </si>
  <si>
    <t>Board representative</t>
  </si>
  <si>
    <t>*Can be a digital signature</t>
  </si>
  <si>
    <t>Project Documentation Checklist</t>
  </si>
  <si>
    <t>(NZSPA use)</t>
  </si>
  <si>
    <t>Not Applicable</t>
  </si>
  <si>
    <t>Information Required By New Zealand School Property Agency(where applicable)</t>
  </si>
  <si>
    <t>Project data</t>
  </si>
  <si>
    <t>Complete</t>
  </si>
  <si>
    <t>Comments or action required (date)</t>
  </si>
  <si>
    <t>Core Project Information Form</t>
  </si>
  <si>
    <t>Asset Update Form (Provisional)</t>
  </si>
  <si>
    <t>Procurement Report</t>
  </si>
  <si>
    <t>Procurement Recommendation Report</t>
  </si>
  <si>
    <t>School Tax Invoice</t>
  </si>
  <si>
    <t>Tender evaluation (Property Advisor)</t>
  </si>
  <si>
    <t>Outstanding BWOF Work Requirement</t>
  </si>
  <si>
    <t>Notices or Staff Inspection Return Cards</t>
  </si>
  <si>
    <t>Outstanding documents from active previous projects</t>
  </si>
  <si>
    <t>CAD Plan</t>
  </si>
  <si>
    <t>Does scope vary from authorised project scope?</t>
  </si>
  <si>
    <t>Has accessibility been included?</t>
  </si>
  <si>
    <t>Procurement Report Reviewed</t>
  </si>
  <si>
    <t>Do costs exceed authorised project budget?</t>
  </si>
  <si>
    <t>Summary Statement</t>
  </si>
  <si>
    <t>Additional comments</t>
  </si>
  <si>
    <t>I confirm that I have made the necessary checks within NZSPA data sources to support the proposed project.</t>
  </si>
  <si>
    <t>Property Advisor</t>
  </si>
  <si>
    <t>Peer reviewed by</t>
  </si>
  <si>
    <t>Follow-up action (by School Property Officer)</t>
  </si>
  <si>
    <t xml:space="preserve">Practical completion </t>
  </si>
  <si>
    <t>Comments or action required</t>
  </si>
  <si>
    <t>Request School Property Officer to set up order</t>
  </si>
  <si>
    <t>Project approval email sent to Project Manager</t>
  </si>
  <si>
    <t>Asset Update Form (Final)</t>
  </si>
  <si>
    <t>School invoice paid</t>
  </si>
  <si>
    <t>Capitalisation submitted for authorisation</t>
  </si>
  <si>
    <t>Project Closure</t>
  </si>
  <si>
    <t>Project closure</t>
  </si>
  <si>
    <t>Site Plan as DWG file (CAD)</t>
  </si>
  <si>
    <t>No</t>
  </si>
  <si>
    <t>Code of Compliance Certificate</t>
  </si>
  <si>
    <t>Final school invoice paid</t>
  </si>
  <si>
    <t>Further capitalisation required</t>
  </si>
  <si>
    <t>Project ready for closure</t>
  </si>
  <si>
    <t>ID</t>
  </si>
  <si>
    <t>School Name</t>
  </si>
  <si>
    <t>School type</t>
  </si>
  <si>
    <t>School district</t>
  </si>
  <si>
    <t>Te Kao School</t>
  </si>
  <si>
    <t>Full Primary (Y1-8)</t>
  </si>
  <si>
    <t>Whangarei</t>
  </si>
  <si>
    <t>Taipa Area School</t>
  </si>
  <si>
    <t>Composite (Y1-15)</t>
  </si>
  <si>
    <t>School type code</t>
  </si>
  <si>
    <t>Kaitaia College</t>
  </si>
  <si>
    <t>Secondary (Y9-15)</t>
  </si>
  <si>
    <t>Whangaroa College</t>
  </si>
  <si>
    <t>Secondary (Y7-15)</t>
  </si>
  <si>
    <t>Contributing Primary (Y1-6)</t>
  </si>
  <si>
    <t>Kerikeri High School</t>
  </si>
  <si>
    <t>Intermediate (Y7-8)</t>
  </si>
  <si>
    <t>Broadwood Area School</t>
  </si>
  <si>
    <t>Special School</t>
  </si>
  <si>
    <t>Okaihau College</t>
  </si>
  <si>
    <t>Bay of Islands College</t>
  </si>
  <si>
    <t>Northland College</t>
  </si>
  <si>
    <t>Restricted Composite (Y7-10)</t>
  </si>
  <si>
    <t>Te Kura Taumata o Panguru</t>
  </si>
  <si>
    <t>Opononi Area School</t>
  </si>
  <si>
    <t>Tauraroa Area School</t>
  </si>
  <si>
    <t>Kamo High School</t>
  </si>
  <si>
    <t>Tikipunga High School</t>
  </si>
  <si>
    <t>Whangarei Boys' High School</t>
  </si>
  <si>
    <t>Whangarei Girls' High School</t>
  </si>
  <si>
    <t>Mangakahia Area School</t>
  </si>
  <si>
    <t>Dargaville High School</t>
  </si>
  <si>
    <t>Bream Bay College</t>
  </si>
  <si>
    <t>Otamatea High School</t>
  </si>
  <si>
    <t>Ruawai College</t>
  </si>
  <si>
    <t>Rodney College</t>
  </si>
  <si>
    <t>Auckland</t>
  </si>
  <si>
    <t>Mahurangi College</t>
  </si>
  <si>
    <t>Orewa College</t>
  </si>
  <si>
    <t>Kaipara College</t>
  </si>
  <si>
    <t>Long Bay College</t>
  </si>
  <si>
    <t>Rangitoto College</t>
  </si>
  <si>
    <t>Glenfield College</t>
  </si>
  <si>
    <t>Birkenhead College</t>
  </si>
  <si>
    <t>Northcote College</t>
  </si>
  <si>
    <t>Takapuna Grammar School</t>
  </si>
  <si>
    <t>Westlake Boys' High School</t>
  </si>
  <si>
    <t>Westlake Girls' High School</t>
  </si>
  <si>
    <t>Rutherford College</t>
  </si>
  <si>
    <t>Macleans College</t>
  </si>
  <si>
    <t>Green Bay High School</t>
  </si>
  <si>
    <t>Massey High School</t>
  </si>
  <si>
    <t>Waitakere College</t>
  </si>
  <si>
    <t>Henderson High School</t>
  </si>
  <si>
    <t>Western Springs College</t>
  </si>
  <si>
    <t>Selwyn College</t>
  </si>
  <si>
    <t>Auckland Girls' Grammar School</t>
  </si>
  <si>
    <t>Auckland Grammar</t>
  </si>
  <si>
    <t>Tamaki College</t>
  </si>
  <si>
    <t>Tangaroa College</t>
  </si>
  <si>
    <t>Epsom Girls' Grammar School</t>
  </si>
  <si>
    <t>Glendowie College</t>
  </si>
  <si>
    <t>Mt Albert Grammar School</t>
  </si>
  <si>
    <t>Mt Roskill Grammar</t>
  </si>
  <si>
    <t>Lynfield College</t>
  </si>
  <si>
    <t>Avondale College</t>
  </si>
  <si>
    <t>Edgewater College</t>
  </si>
  <si>
    <t>Pakuranga College</t>
  </si>
  <si>
    <t>Kelston Boys' High School</t>
  </si>
  <si>
    <t>Kelston Girls' College</t>
  </si>
  <si>
    <t>Penrose High School</t>
  </si>
  <si>
    <t>Onehunga High School</t>
  </si>
  <si>
    <t>Howick College</t>
  </si>
  <si>
    <t>Otahuhu College</t>
  </si>
  <si>
    <t>Mangere College</t>
  </si>
  <si>
    <t>Papatoetoe High School</t>
  </si>
  <si>
    <t>Aorere College</t>
  </si>
  <si>
    <t>Sir Edmund Hillary Collegiate Senior Sch</t>
  </si>
  <si>
    <t>Manurewa High School</t>
  </si>
  <si>
    <t>James Cook High School</t>
  </si>
  <si>
    <t>Papakura High School</t>
  </si>
  <si>
    <t>Rosehill College</t>
  </si>
  <si>
    <t>Pukekohe High School</t>
  </si>
  <si>
    <t>Waiuku College</t>
  </si>
  <si>
    <t>Tuakau College</t>
  </si>
  <si>
    <t>Onewhero Area School</t>
  </si>
  <si>
    <t>Coromandel Area School</t>
  </si>
  <si>
    <t>Hamilton</t>
  </si>
  <si>
    <t>Mercury Bay Area School</t>
  </si>
  <si>
    <t>Thames High School</t>
  </si>
  <si>
    <t>Hauraki Plains College</t>
  </si>
  <si>
    <t>Paeroa College</t>
  </si>
  <si>
    <t>Waihi College</t>
  </si>
  <si>
    <t>Te Kauwhata College</t>
  </si>
  <si>
    <t>Te Aroha College</t>
  </si>
  <si>
    <t>Katikati College</t>
  </si>
  <si>
    <t>Rotorua</t>
  </si>
  <si>
    <t>Mt Maunganui College</t>
  </si>
  <si>
    <t>Huntly College</t>
  </si>
  <si>
    <t>Otumoetai College</t>
  </si>
  <si>
    <t>Tauranga Boys' College</t>
  </si>
  <si>
    <t>Tauranga Girls' College</t>
  </si>
  <si>
    <t>Te Puke High School</t>
  </si>
  <si>
    <t>Matamata College</t>
  </si>
  <si>
    <t>Raglan Area School</t>
  </si>
  <si>
    <t>Morrinsville College</t>
  </si>
  <si>
    <t>Ngaruawahia High School</t>
  </si>
  <si>
    <t>Fairfield College</t>
  </si>
  <si>
    <t>Hamilton Boys' High School</t>
  </si>
  <si>
    <t>Hamilton Girls' High School</t>
  </si>
  <si>
    <t>Flaxmere College</t>
  </si>
  <si>
    <t>Napier</t>
  </si>
  <si>
    <t>Hamilton's Fraser High School</t>
  </si>
  <si>
    <t>Melville High School</t>
  </si>
  <si>
    <t>Hillcrest High School</t>
  </si>
  <si>
    <t>Cambridge High School</t>
  </si>
  <si>
    <t>Trident High School</t>
  </si>
  <si>
    <t>Whakatane High School</t>
  </si>
  <si>
    <t>Edgecumbe College</t>
  </si>
  <si>
    <t>Te Awamutu College</t>
  </si>
  <si>
    <t>Te Whanau-A-Apanui Area School</t>
  </si>
  <si>
    <t>Opotiki College</t>
  </si>
  <si>
    <t>Kawerau College</t>
  </si>
  <si>
    <t>Western Heights High School</t>
  </si>
  <si>
    <t>Rotorua Boys' High School</t>
  </si>
  <si>
    <t>Rotorua Girls' High School</t>
  </si>
  <si>
    <t>Rotorua Lakes High School</t>
  </si>
  <si>
    <t>Otorohanga College</t>
  </si>
  <si>
    <t>Tokoroa High School</t>
  </si>
  <si>
    <t>Forest View High School</t>
  </si>
  <si>
    <t>Te Kuiti High School</t>
  </si>
  <si>
    <t>Benneydale School</t>
  </si>
  <si>
    <t>Piopio College</t>
  </si>
  <si>
    <t>Reporoa College</t>
  </si>
  <si>
    <t>Rangitahi College</t>
  </si>
  <si>
    <t>Tauhara College</t>
  </si>
  <si>
    <t>Taupo-nui-a-Tia College</t>
  </si>
  <si>
    <t>Taumarunui High School</t>
  </si>
  <si>
    <t>Waitara High School</t>
  </si>
  <si>
    <t>Wanganui</t>
  </si>
  <si>
    <t>New Plymouth Boys' High School</t>
  </si>
  <si>
    <t>New Plymouth Girls' High School</t>
  </si>
  <si>
    <t>Spotswood College</t>
  </si>
  <si>
    <t>Ohura Valley Primary</t>
  </si>
  <si>
    <t>Inglewood High School</t>
  </si>
  <si>
    <t>Stratford High School</t>
  </si>
  <si>
    <t>Opunake High School</t>
  </si>
  <si>
    <t>Hawera High School</t>
  </si>
  <si>
    <t>Ruapehu College</t>
  </si>
  <si>
    <t>Taihape College</t>
  </si>
  <si>
    <t>Patea Area School</t>
  </si>
  <si>
    <t>Wanganui City College</t>
  </si>
  <si>
    <t>Wanganui Girls' College</t>
  </si>
  <si>
    <t>Wanganui High School</t>
  </si>
  <si>
    <t>Rangitikei College</t>
  </si>
  <si>
    <t>Feilding High School</t>
  </si>
  <si>
    <t>Awatapu College</t>
  </si>
  <si>
    <t>Freyberg High School</t>
  </si>
  <si>
    <t>Queen Elizabeth College</t>
  </si>
  <si>
    <t>Palmerston North Boys' High School</t>
  </si>
  <si>
    <t>Palmerston North Girls' High School</t>
  </si>
  <si>
    <t>Manawatu College</t>
  </si>
  <si>
    <t>Ngata Memorial College</t>
  </si>
  <si>
    <t>Waikohu College</t>
  </si>
  <si>
    <t>Lytton High School</t>
  </si>
  <si>
    <t>Gisborne Boys' High School</t>
  </si>
  <si>
    <t>Gisborne Girls' High School</t>
  </si>
  <si>
    <t>Tolaga Bay Area School</t>
  </si>
  <si>
    <t>Wairoa College</t>
  </si>
  <si>
    <t>Taradale High School</t>
  </si>
  <si>
    <t>Napier Boys' High School</t>
  </si>
  <si>
    <t>Napier Girls' High School</t>
  </si>
  <si>
    <t>Tamatea High School</t>
  </si>
  <si>
    <t>William Colenso College</t>
  </si>
  <si>
    <t>Te Wharekura o Ruatoki</t>
  </si>
  <si>
    <t>Havelock North High School</t>
  </si>
  <si>
    <t>Hastings Boys' High School</t>
  </si>
  <si>
    <t>Hastings Girls' High School</t>
  </si>
  <si>
    <t>Karamu High School</t>
  </si>
  <si>
    <t>Central Hawkes Bay College</t>
  </si>
  <si>
    <t>Dannevirke High School</t>
  </si>
  <si>
    <t>Lower Hutt</t>
  </si>
  <si>
    <t>Tararua College</t>
  </si>
  <si>
    <t>Horowhenua College</t>
  </si>
  <si>
    <t>Waiopehu College</t>
  </si>
  <si>
    <t>Otaki College</t>
  </si>
  <si>
    <t>Wairarapa College</t>
  </si>
  <si>
    <t>Makoura College</t>
  </si>
  <si>
    <t>Kapiti College</t>
  </si>
  <si>
    <t>Paraparaumu College</t>
  </si>
  <si>
    <t>Kuranui College</t>
  </si>
  <si>
    <t>Upper Hutt College</t>
  </si>
  <si>
    <t>Heretaunga College</t>
  </si>
  <si>
    <t>Aotea College</t>
  </si>
  <si>
    <t>Mana College</t>
  </si>
  <si>
    <t>Porirua College</t>
  </si>
  <si>
    <t>Tawa College</t>
  </si>
  <si>
    <t>Taita College</t>
  </si>
  <si>
    <t>Naenae College</t>
  </si>
  <si>
    <t>Hutt Valley High School</t>
  </si>
  <si>
    <t>Newlands College</t>
  </si>
  <si>
    <t>Onslow College</t>
  </si>
  <si>
    <t>Wellington Girls' College</t>
  </si>
  <si>
    <t>Wellington High School &amp; Com Ed Centre</t>
  </si>
  <si>
    <t>Wellington East Girls' College</t>
  </si>
  <si>
    <t>Wellington College</t>
  </si>
  <si>
    <t>Rongotai College</t>
  </si>
  <si>
    <t>TKKM o Hoani Waititi</t>
  </si>
  <si>
    <t>TKKM o Whakawatea</t>
  </si>
  <si>
    <t>Queen Charlotte College</t>
  </si>
  <si>
    <t>Nelson</t>
  </si>
  <si>
    <t>Marlborough Boys' College</t>
  </si>
  <si>
    <t>Marlborough Girls' College</t>
  </si>
  <si>
    <t>Collingwood Area School</t>
  </si>
  <si>
    <t>Rai Valley Area School</t>
  </si>
  <si>
    <t>Golden Bay High School</t>
  </si>
  <si>
    <t>Nayland College</t>
  </si>
  <si>
    <t>Nelson College</t>
  </si>
  <si>
    <t>Nelson College For Girls</t>
  </si>
  <si>
    <t>Waimea College</t>
  </si>
  <si>
    <t>Tapawera Area School</t>
  </si>
  <si>
    <t>Motueka High School</t>
  </si>
  <si>
    <t>Murchison Area School</t>
  </si>
  <si>
    <t>Karamea Area School</t>
  </si>
  <si>
    <t>Buller High School</t>
  </si>
  <si>
    <t>Greymouth High School</t>
  </si>
  <si>
    <t>Westland High School</t>
  </si>
  <si>
    <t>South Westland Area School</t>
  </si>
  <si>
    <t>Kaikoura High School</t>
  </si>
  <si>
    <t>Amuri Area School</t>
  </si>
  <si>
    <t>Christchurch</t>
  </si>
  <si>
    <t>Cheviot Area School</t>
  </si>
  <si>
    <t>Oxford Area School</t>
  </si>
  <si>
    <t>Hurunui College</t>
  </si>
  <si>
    <t>Rangiora High School</t>
  </si>
  <si>
    <t>Kaiapoi High School</t>
  </si>
  <si>
    <t>Papanui High School</t>
  </si>
  <si>
    <t>Burnside High School</t>
  </si>
  <si>
    <t>Mairehau High School</t>
  </si>
  <si>
    <t>Shirley Boys' High School</t>
  </si>
  <si>
    <t>Aranui High School</t>
  </si>
  <si>
    <t>Avonside Girls' High School</t>
  </si>
  <si>
    <t>Christchurch Boys' High School</t>
  </si>
  <si>
    <t>Christchurch Girls' High School</t>
  </si>
  <si>
    <t>Mangakino Area School</t>
  </si>
  <si>
    <t>Riccarton High School</t>
  </si>
  <si>
    <t>Hagley Community College</t>
  </si>
  <si>
    <t>Linwood College</t>
  </si>
  <si>
    <t>Hornby High School</t>
  </si>
  <si>
    <t>Hillmorton High School</t>
  </si>
  <si>
    <t>Cashmere High School</t>
  </si>
  <si>
    <t>Darfield High School</t>
  </si>
  <si>
    <t>Lincoln High School</t>
  </si>
  <si>
    <t>Mount Hutt College</t>
  </si>
  <si>
    <t>Ellesmere College</t>
  </si>
  <si>
    <t>Akaroa Area School</t>
  </si>
  <si>
    <t>Ashburton College</t>
  </si>
  <si>
    <t>Geraldine High School</t>
  </si>
  <si>
    <t>Mackenzie College</t>
  </si>
  <si>
    <t>Opihi College</t>
  </si>
  <si>
    <t>Mountainview High School</t>
  </si>
  <si>
    <t>Timaru Boys' High School</t>
  </si>
  <si>
    <t>Timaru Girls' High School</t>
  </si>
  <si>
    <t>Waimate High School</t>
  </si>
  <si>
    <t>Waitaki Valley School</t>
  </si>
  <si>
    <t>Dunedin</t>
  </si>
  <si>
    <t>Waitaki Boys' High School</t>
  </si>
  <si>
    <t>Waitaki Girls' High School</t>
  </si>
  <si>
    <t>Maniototo Area School</t>
  </si>
  <si>
    <t>East Otago High School</t>
  </si>
  <si>
    <t>Dunstan High School</t>
  </si>
  <si>
    <t>Cromwell College</t>
  </si>
  <si>
    <t>Wakatipu High School</t>
  </si>
  <si>
    <t>Roxburgh Area School</t>
  </si>
  <si>
    <t>Logan Park High School</t>
  </si>
  <si>
    <t>Otago Boys' High School</t>
  </si>
  <si>
    <t>Otago Girls' High School</t>
  </si>
  <si>
    <t>Kaikorai Valley College</t>
  </si>
  <si>
    <t>Bayfield High School</t>
  </si>
  <si>
    <t>Kings High School (Dunedin)</t>
  </si>
  <si>
    <t>Queens High School</t>
  </si>
  <si>
    <t>Lawrence Area School</t>
  </si>
  <si>
    <t>Blue Mountain College</t>
  </si>
  <si>
    <t>Tokomairiro High School</t>
  </si>
  <si>
    <t>South Otago High School</t>
  </si>
  <si>
    <t>The Catlins Area School</t>
  </si>
  <si>
    <t>Northern Southland College</t>
  </si>
  <si>
    <t>Invercargill</t>
  </si>
  <si>
    <t>Gore High School</t>
  </si>
  <si>
    <t>Takitimu Primary School</t>
  </si>
  <si>
    <t>Central Southland College</t>
  </si>
  <si>
    <t>Fiordland College</t>
  </si>
  <si>
    <t>Menzies College</t>
  </si>
  <si>
    <t>Tuatapere Community College</t>
  </si>
  <si>
    <t>Southland Boys' High School</t>
  </si>
  <si>
    <t>Southland Girls' High School</t>
  </si>
  <si>
    <t>Aparima College</t>
  </si>
  <si>
    <t>Whangamata Area School</t>
  </si>
  <si>
    <t>Southern Cross Campus</t>
  </si>
  <si>
    <t>TKK Motuhake o Tawhiuau</t>
  </si>
  <si>
    <t>Mana Tamariki</t>
  </si>
  <si>
    <t>Tongariro School</t>
  </si>
  <si>
    <t>Wainuiomata High School</t>
  </si>
  <si>
    <t>Unlimited Paenga Tawhiti</t>
  </si>
  <si>
    <t>Nga Taiatea Wharekura</t>
  </si>
  <si>
    <t>Putaruru College</t>
  </si>
  <si>
    <t>Taieri College</t>
  </si>
  <si>
    <t>Reefton Area School</t>
  </si>
  <si>
    <t>Te Kura o Hirangi</t>
  </si>
  <si>
    <t>Hammersley Park School</t>
  </si>
  <si>
    <t>Forbury School</t>
  </si>
  <si>
    <t>Twizel Area School</t>
  </si>
  <si>
    <t>Waiheke High School</t>
  </si>
  <si>
    <t>Mt Aspiring College</t>
  </si>
  <si>
    <t>Te Kura Toitu o Te Whaiti-nui-a-Toi</t>
  </si>
  <si>
    <t>Aurora College</t>
  </si>
  <si>
    <t>Taihape Area School</t>
  </si>
  <si>
    <t>Te Waha O Rerekohu Area School</t>
  </si>
  <si>
    <t>Coastal Taranaki School</t>
  </si>
  <si>
    <t>James Hargest College</t>
  </si>
  <si>
    <t>Mission Heights Junior College</t>
  </si>
  <si>
    <t>Te Whanau o Tupuranga</t>
  </si>
  <si>
    <t>Whanganui Awa School</t>
  </si>
  <si>
    <t>Albany Senior High School</t>
  </si>
  <si>
    <t>Maraekakaho School</t>
  </si>
  <si>
    <t>Te Wharekura o Te Kaokaoroa o Patetere</t>
  </si>
  <si>
    <t>Mission Heights Primary School</t>
  </si>
  <si>
    <t>Rangiora West</t>
  </si>
  <si>
    <t>Te Totara Primary School</t>
  </si>
  <si>
    <t>Halswell South West</t>
  </si>
  <si>
    <t>Wigram</t>
  </si>
  <si>
    <t>Belfast West</t>
  </si>
  <si>
    <t>Rolleston West</t>
  </si>
  <si>
    <t>South Lincoln</t>
  </si>
  <si>
    <t>Kumeroa-Hopelands School</t>
  </si>
  <si>
    <t>Rolleston Secondary</t>
  </si>
  <si>
    <t>Rolleston East</t>
  </si>
  <si>
    <t>Ahipara School</t>
  </si>
  <si>
    <t>Aranga School</t>
  </si>
  <si>
    <t>Arapohue School</t>
  </si>
  <si>
    <t>Awanui School</t>
  </si>
  <si>
    <t>Dargaville Intermediate</t>
  </si>
  <si>
    <t>Dargaville Primary School</t>
  </si>
  <si>
    <t>Glenbervie School</t>
  </si>
  <si>
    <t>Herekino School</t>
  </si>
  <si>
    <t>Hikurangi School</t>
  </si>
  <si>
    <t>Hora Hora School</t>
  </si>
  <si>
    <t>Horeke School</t>
  </si>
  <si>
    <t>Hukerenui School Years 1-8</t>
  </si>
  <si>
    <t>Hurupaki School</t>
  </si>
  <si>
    <t>Kaeo School</t>
  </si>
  <si>
    <t>Kaihu Valley School</t>
  </si>
  <si>
    <t>Kaikohe East School</t>
  </si>
  <si>
    <t>Kaikohe Intermediate</t>
  </si>
  <si>
    <t>Kaikohe West School</t>
  </si>
  <si>
    <t>Kaingaroa School (Kaitaia)</t>
  </si>
  <si>
    <t>Kaitaia Intermediate</t>
  </si>
  <si>
    <t>Kaitaia School</t>
  </si>
  <si>
    <t>Kaiwaka School</t>
  </si>
  <si>
    <t>Totara Grove School</t>
  </si>
  <si>
    <t>Kamo Intermediate</t>
  </si>
  <si>
    <t>Kamo School</t>
  </si>
  <si>
    <t>Karetu School</t>
  </si>
  <si>
    <t>Kaurihohore School</t>
  </si>
  <si>
    <t>Kawakawa Primary School</t>
  </si>
  <si>
    <t>Kerikeri Primary School</t>
  </si>
  <si>
    <t>Kohukohu School</t>
  </si>
  <si>
    <t>Kokopu School</t>
  </si>
  <si>
    <t>Mangamuka School</t>
  </si>
  <si>
    <t>Mangawhai Beach School</t>
  </si>
  <si>
    <t>Mangonui School</t>
  </si>
  <si>
    <t>Matakohe School</t>
  </si>
  <si>
    <t>Matarau School</t>
  </si>
  <si>
    <t>Matauri Bay School</t>
  </si>
  <si>
    <t>Matihetihe School</t>
  </si>
  <si>
    <t>Maungakaramea School</t>
  </si>
  <si>
    <t>Maungatapere School</t>
  </si>
  <si>
    <t>Maungaturoto School</t>
  </si>
  <si>
    <t>Maunu School</t>
  </si>
  <si>
    <t>Morningside School</t>
  </si>
  <si>
    <t>Motatau School</t>
  </si>
  <si>
    <t>Ngataki School</t>
  </si>
  <si>
    <t>Ngunguru School</t>
  </si>
  <si>
    <t>Ohaeawai School</t>
  </si>
  <si>
    <t>Okaihau School</t>
  </si>
  <si>
    <t>Omanaia School</t>
  </si>
  <si>
    <t>One Tree Point School</t>
  </si>
  <si>
    <t>Onerahi School</t>
  </si>
  <si>
    <t>Opua School</t>
  </si>
  <si>
    <t>Oromahoe School</t>
  </si>
  <si>
    <t>Oruaiti School</t>
  </si>
  <si>
    <t>Otaika Valley School</t>
  </si>
  <si>
    <t>Te Kura o Otangarei</t>
  </si>
  <si>
    <t>Oturu School</t>
  </si>
  <si>
    <t>Paihia School</t>
  </si>
  <si>
    <t>Pakaraka School</t>
  </si>
  <si>
    <t>Pakiri School</t>
  </si>
  <si>
    <t>Pakotai School</t>
  </si>
  <si>
    <t>Pamapuria School</t>
  </si>
  <si>
    <t>Paparoa School</t>
  </si>
  <si>
    <t>Paparore School</t>
  </si>
  <si>
    <t>Parua Bay School</t>
  </si>
  <si>
    <t>Peria School</t>
  </si>
  <si>
    <t>Poroti School</t>
  </si>
  <si>
    <t>Portland School</t>
  </si>
  <si>
    <t>Pouto School</t>
  </si>
  <si>
    <t>Pukenui School (Kaitaia)</t>
  </si>
  <si>
    <t>Pukepoto School</t>
  </si>
  <si>
    <t>Purua School</t>
  </si>
  <si>
    <t>Raurimu Avenue School</t>
  </si>
  <si>
    <t>Rawene School</t>
  </si>
  <si>
    <t>Ruakaka School</t>
  </si>
  <si>
    <t>Ruawai School</t>
  </si>
  <si>
    <t>Russell School (Bay Of Islands)</t>
  </si>
  <si>
    <t>Selwyn Park School</t>
  </si>
  <si>
    <t>Tangiteroria School</t>
  </si>
  <si>
    <t>Tangowahine School</t>
  </si>
  <si>
    <t>Tapora School</t>
  </si>
  <si>
    <t>Tauhoa School</t>
  </si>
  <si>
    <t>Te Hapua School</t>
  </si>
  <si>
    <t>Te Horo School (Whangarei)</t>
  </si>
  <si>
    <t>Te Kopuru School</t>
  </si>
  <si>
    <t>Te Tii School</t>
  </si>
  <si>
    <t>Tikipunga Primary School</t>
  </si>
  <si>
    <t>Tinopai School</t>
  </si>
  <si>
    <t>Tomarata School</t>
  </si>
  <si>
    <t>Totara North School</t>
  </si>
  <si>
    <t>Umawera School</t>
  </si>
  <si>
    <t>Waiharara School</t>
  </si>
  <si>
    <t>Waima School</t>
  </si>
  <si>
    <t>Waiotira School</t>
  </si>
  <si>
    <t>Waipu School</t>
  </si>
  <si>
    <t>Wellsford School</t>
  </si>
  <si>
    <t>Whananaki School</t>
  </si>
  <si>
    <t>Whangarei Heads School</t>
  </si>
  <si>
    <t>Whangarei Intermediate</t>
  </si>
  <si>
    <t>Whangarei School</t>
  </si>
  <si>
    <t>Whau Valley School</t>
  </si>
  <si>
    <t>TKKM o Rangiawhia</t>
  </si>
  <si>
    <t>TKKM o Takapau</t>
  </si>
  <si>
    <t>TKKM o Nga Mokopuna</t>
  </si>
  <si>
    <t>Te Rangi Aniwaniwa</t>
  </si>
  <si>
    <t>TKK o Te Puaha o Waikato</t>
  </si>
  <si>
    <t>TKKM o Te Koutu</t>
  </si>
  <si>
    <t>TKKM o Te Rawhiti Roa</t>
  </si>
  <si>
    <t>Everglade School</t>
  </si>
  <si>
    <t>TKKM o Ruamata</t>
  </si>
  <si>
    <t>Wanaka Primary School</t>
  </si>
  <si>
    <t>Te Huruhi School</t>
  </si>
  <si>
    <t>Red Beach School</t>
  </si>
  <si>
    <t>Adventure School</t>
  </si>
  <si>
    <t>Ahuroa School</t>
  </si>
  <si>
    <t>Aka Aka School</t>
  </si>
  <si>
    <t>Albany School</t>
  </si>
  <si>
    <t>Alfriston School</t>
  </si>
  <si>
    <t>Anchorage Park School</t>
  </si>
  <si>
    <t>Arahoe School</t>
  </si>
  <si>
    <t>Ararimu School</t>
  </si>
  <si>
    <t>Ardmore School</t>
  </si>
  <si>
    <t>Auckland Normal Intermediate</t>
  </si>
  <si>
    <t>Avondale Intermediate</t>
  </si>
  <si>
    <t>Avondale Primary School (Auckland)</t>
  </si>
  <si>
    <t>Awhitu District School</t>
  </si>
  <si>
    <t>Sir Douglas Bader Intermediate School</t>
  </si>
  <si>
    <t>Bailey Road School</t>
  </si>
  <si>
    <t>Sir Edmund Hillary Collegiate Middle Sch</t>
  </si>
  <si>
    <t>Bairds Mainfreight Primary School</t>
  </si>
  <si>
    <t>Balmoral School (Auckland)</t>
  </si>
  <si>
    <t>Bayfield School</t>
  </si>
  <si>
    <t>Bayswater School</t>
  </si>
  <si>
    <t>Bayview School</t>
  </si>
  <si>
    <t>Beach Haven School</t>
  </si>
  <si>
    <t>Beachlands School</t>
  </si>
  <si>
    <t>Belmont Intermediate</t>
  </si>
  <si>
    <t>Belmont School (Auckland)</t>
  </si>
  <si>
    <t>Birdwood School</t>
  </si>
  <si>
    <t>Birkdale Intermediate</t>
  </si>
  <si>
    <t>Birkdale North School</t>
  </si>
  <si>
    <t>Birkdale Primary School</t>
  </si>
  <si>
    <t>Birkenhead School</t>
  </si>
  <si>
    <t>Blockhouse Bay Intermediate</t>
  </si>
  <si>
    <t>Blockhouse Bay School</t>
  </si>
  <si>
    <t>Bombay School</t>
  </si>
  <si>
    <t>Botany Downs School</t>
  </si>
  <si>
    <t>Brookby School</t>
  </si>
  <si>
    <t>Browns Bay School</t>
  </si>
  <si>
    <t>Bruce McLaren Intermediate</t>
  </si>
  <si>
    <t>Buckland School</t>
  </si>
  <si>
    <t>Bucklands Beach Intermediate</t>
  </si>
  <si>
    <t>Bucklands Beach Primary School</t>
  </si>
  <si>
    <t>Campbells Bay School</t>
  </si>
  <si>
    <t>Chaucer School</t>
  </si>
  <si>
    <t>Chelsea School</t>
  </si>
  <si>
    <t>Churchill Park School</t>
  </si>
  <si>
    <t>Clayton Park School</t>
  </si>
  <si>
    <t>Clendon Park School</t>
  </si>
  <si>
    <t>Clevedon School</t>
  </si>
  <si>
    <t>Clover Park Middle School</t>
  </si>
  <si>
    <t>Sir Edmund Hillary Collegiate Junior Sch</t>
  </si>
  <si>
    <t>Coatesville School</t>
  </si>
  <si>
    <t>Cockle Bay School</t>
  </si>
  <si>
    <t>Colwill School</t>
  </si>
  <si>
    <t>Conifer Grove School</t>
  </si>
  <si>
    <t>Cornwall Park School</t>
  </si>
  <si>
    <t>Cosgrove School</t>
  </si>
  <si>
    <t>Dairy Flat School</t>
  </si>
  <si>
    <t>Dawson School</t>
  </si>
  <si>
    <t>Devonport School</t>
  </si>
  <si>
    <t>Dominion Road School</t>
  </si>
  <si>
    <t>Don Buck School</t>
  </si>
  <si>
    <t>Drury School</t>
  </si>
  <si>
    <t>East Tamaki School</t>
  </si>
  <si>
    <t>Edendale School (Auckland)</t>
  </si>
  <si>
    <t>Edmonton School</t>
  </si>
  <si>
    <t>Edmund Hillary School</t>
  </si>
  <si>
    <t>Ellerslie School</t>
  </si>
  <si>
    <t>Elm Park School</t>
  </si>
  <si>
    <t>Epsom Normal School</t>
  </si>
  <si>
    <t>Fairburn School</t>
  </si>
  <si>
    <t>Farm Cove Intermediate</t>
  </si>
  <si>
    <t>Favona School</t>
  </si>
  <si>
    <t>Ferguson Intermediate</t>
  </si>
  <si>
    <t>Finlayson Park School</t>
  </si>
  <si>
    <t>Flanshaw Road School</t>
  </si>
  <si>
    <t>Flat Bush School</t>
  </si>
  <si>
    <t>Forrest Hill School</t>
  </si>
  <si>
    <t>Freemans Bay School</t>
  </si>
  <si>
    <t>Freyberg Community School</t>
  </si>
  <si>
    <t>Fruitvale Road School</t>
  </si>
  <si>
    <t>Gladstone School (Auckland)</t>
  </si>
  <si>
    <t>Glamorgan School</t>
  </si>
  <si>
    <t>Glen Eden Intermediate</t>
  </si>
  <si>
    <t>Glen Eden School</t>
  </si>
  <si>
    <t>Glen Innes School</t>
  </si>
  <si>
    <t>Glen Taylor School</t>
  </si>
  <si>
    <t>Glenavon School</t>
  </si>
  <si>
    <t>Glenbrae Primary School</t>
  </si>
  <si>
    <t>Glenbrook School</t>
  </si>
  <si>
    <t>Glendene School</t>
  </si>
  <si>
    <t>Glendowie School</t>
  </si>
  <si>
    <t>Glenfield Intermediate</t>
  </si>
  <si>
    <t>Glenfield Primary School</t>
  </si>
  <si>
    <t>Green Bay Primary School</t>
  </si>
  <si>
    <t>Greenhithe School</t>
  </si>
  <si>
    <t>Greenmeadows Intermediate</t>
  </si>
  <si>
    <t>Grey Lynn School</t>
  </si>
  <si>
    <t>Halsey Drive School</t>
  </si>
  <si>
    <t>Harrisville School</t>
  </si>
  <si>
    <t>Hauraki School</t>
  </si>
  <si>
    <t>Hay Park School</t>
  </si>
  <si>
    <t>Helensville School</t>
  </si>
  <si>
    <t>Henderson Intermediate</t>
  </si>
  <si>
    <t>Henderson North School</t>
  </si>
  <si>
    <t>Henderson School</t>
  </si>
  <si>
    <t>Henderson South School</t>
  </si>
  <si>
    <t>Henderson Valley School</t>
  </si>
  <si>
    <t>Hillpark School</t>
  </si>
  <si>
    <t>Hillsborough School</t>
  </si>
  <si>
    <t>Hobsonville School</t>
  </si>
  <si>
    <t>Homai School</t>
  </si>
  <si>
    <t>Howick Intermediate</t>
  </si>
  <si>
    <t>Howick Primary School</t>
  </si>
  <si>
    <t>Huapai District School</t>
  </si>
  <si>
    <t>Hunua School</t>
  </si>
  <si>
    <t>Jean Batten School</t>
  </si>
  <si>
    <t>Kaiaua School</t>
  </si>
  <si>
    <t>Kaipara Flats School</t>
  </si>
  <si>
    <t>Karaka School</t>
  </si>
  <si>
    <t>Kaukapakapa School</t>
  </si>
  <si>
    <t>Kauri Park School</t>
  </si>
  <si>
    <t>Kaurilands School</t>
  </si>
  <si>
    <t>Kedgley Intermediate</t>
  </si>
  <si>
    <t>Kelston Intermediate</t>
  </si>
  <si>
    <t>Kelston School</t>
  </si>
  <si>
    <t>Kelvin Road School</t>
  </si>
  <si>
    <t>Kingsford School</t>
  </si>
  <si>
    <t>Kohimarama School</t>
  </si>
  <si>
    <t>Konini School (Auckland)</t>
  </si>
  <si>
    <t>Koru School</t>
  </si>
  <si>
    <t>Kowhai Intermediate</t>
  </si>
  <si>
    <t>Laingholm School</t>
  </si>
  <si>
    <t>Leabank School</t>
  </si>
  <si>
    <t>Leigh School</t>
  </si>
  <si>
    <t>Lincoln Heights School</t>
  </si>
  <si>
    <t>Long Bay School</t>
  </si>
  <si>
    <t>Mairangi Bay School</t>
  </si>
  <si>
    <t>Mangatangi School</t>
  </si>
  <si>
    <t>Mangatawhiri School</t>
  </si>
  <si>
    <t>Mangere Bridge School</t>
  </si>
  <si>
    <t>Mangere Central School</t>
  </si>
  <si>
    <t>Mangere East School</t>
  </si>
  <si>
    <t>Manuka Primary School</t>
  </si>
  <si>
    <t>Royal Oak Intermediate School</t>
  </si>
  <si>
    <t>Manurewa East School</t>
  </si>
  <si>
    <t>Manurewa Intermediate</t>
  </si>
  <si>
    <t>Manurewa Central School</t>
  </si>
  <si>
    <t>Manurewa South School</t>
  </si>
  <si>
    <t>Manurewa West School</t>
  </si>
  <si>
    <t>Maraetai Beach School</t>
  </si>
  <si>
    <t>Maramarua School</t>
  </si>
  <si>
    <t>Marlborough School</t>
  </si>
  <si>
    <t>Marshall Laing School</t>
  </si>
  <si>
    <t>Massey Primary School</t>
  </si>
  <si>
    <t>Matakana School</t>
  </si>
  <si>
    <t>Matipo Road School</t>
  </si>
  <si>
    <t>Mauku School</t>
  </si>
  <si>
    <t>Maungawhau School</t>
  </si>
  <si>
    <t>May Road School</t>
  </si>
  <si>
    <t>Mayfield School (Auckland)</t>
  </si>
  <si>
    <t>Meadowbank School</t>
  </si>
  <si>
    <t>Mellons Bay School</t>
  </si>
  <si>
    <t>Mercer School</t>
  </si>
  <si>
    <t>Meremere School</t>
  </si>
  <si>
    <t>Milford School (Auckland)</t>
  </si>
  <si>
    <t>Mt Eden Normal School</t>
  </si>
  <si>
    <t>Mountain View School</t>
  </si>
  <si>
    <t>Mt Albert School</t>
  </si>
  <si>
    <t>Mt Roskill Intermediate</t>
  </si>
  <si>
    <t>Mt Roskill Primary School</t>
  </si>
  <si>
    <t>Mulberry Grove School</t>
  </si>
  <si>
    <t>Murrays Bay Intermediate</t>
  </si>
  <si>
    <t>Murrays Bay School</t>
  </si>
  <si>
    <t>Macleans Primary School</t>
  </si>
  <si>
    <t>New Lynn School</t>
  </si>
  <si>
    <t>New Windsor School</t>
  </si>
  <si>
    <t>Newmarket School</t>
  </si>
  <si>
    <t>Newton Central School</t>
  </si>
  <si>
    <t>Nga Iwi School</t>
  </si>
  <si>
    <t>Northcote Intermediate</t>
  </si>
  <si>
    <t>Northcote School (Auckland)</t>
  </si>
  <si>
    <t>Northcross Intermediate</t>
  </si>
  <si>
    <t>Okiwi School</t>
  </si>
  <si>
    <t>Onehunga Primary School</t>
  </si>
  <si>
    <t>Onepoto School</t>
  </si>
  <si>
    <t>Opaheke School</t>
  </si>
  <si>
    <t>Orakei School</t>
  </si>
  <si>
    <t>Oranga School</t>
  </si>
  <si>
    <t>Oratia School</t>
  </si>
  <si>
    <t>Orere School</t>
  </si>
  <si>
    <t>Orewa North School</t>
  </si>
  <si>
    <t>Orewa School</t>
  </si>
  <si>
    <t>Otahuhu Intermediate</t>
  </si>
  <si>
    <t>Otahuhu School</t>
  </si>
  <si>
    <t>Otaua School</t>
  </si>
  <si>
    <t>Owairaka District School</t>
  </si>
  <si>
    <t>Owairoa School</t>
  </si>
  <si>
    <t>Paerata School</t>
  </si>
  <si>
    <t>Pakuranga Heights School</t>
  </si>
  <si>
    <t>Pakuranga Intermediate</t>
  </si>
  <si>
    <t>Panama Road School</t>
  </si>
  <si>
    <t>Panmure Bridge School</t>
  </si>
  <si>
    <t>Panmure District School</t>
  </si>
  <si>
    <t>Papakura Central School</t>
  </si>
  <si>
    <t>Mansell Senior School</t>
  </si>
  <si>
    <t>Papakura Normal School</t>
  </si>
  <si>
    <t>Papakura South School</t>
  </si>
  <si>
    <t>Paparimu School</t>
  </si>
  <si>
    <t>Papatoetoe Central School</t>
  </si>
  <si>
    <t>Papatoetoe East School</t>
  </si>
  <si>
    <t>Papatoetoe Intermediate</t>
  </si>
  <si>
    <t>Papatoetoe North School</t>
  </si>
  <si>
    <t>Papatoetoe South School</t>
  </si>
  <si>
    <t>Papatoetoe West School</t>
  </si>
  <si>
    <t>Parakai School</t>
  </si>
  <si>
    <t>Ridgeview School</t>
  </si>
  <si>
    <t>Park Estate School</t>
  </si>
  <si>
    <t>Parnell School</t>
  </si>
  <si>
    <t>Pasadena Intermediate</t>
  </si>
  <si>
    <t>Patumahoe Primary School</t>
  </si>
  <si>
    <t>Pigeon Mountain School</t>
  </si>
  <si>
    <t>Pt Chevalier School</t>
  </si>
  <si>
    <t>Pt England School</t>
  </si>
  <si>
    <t>Pokeno School</t>
  </si>
  <si>
    <t>Pomaria Road School</t>
  </si>
  <si>
    <t>Ponsonby Intermediate</t>
  </si>
  <si>
    <t>Ponsonby Primary School</t>
  </si>
  <si>
    <t>Prospect School</t>
  </si>
  <si>
    <t>Puhinui School</t>
  </si>
  <si>
    <t>Pukekawa School</t>
  </si>
  <si>
    <t>Pukekohe East School</t>
  </si>
  <si>
    <t>Pukekohe Hill School</t>
  </si>
  <si>
    <t>Pukekohe Intermediate</t>
  </si>
  <si>
    <t>Pukekohe North School</t>
  </si>
  <si>
    <t>Pukeoware School</t>
  </si>
  <si>
    <t>Puni School</t>
  </si>
  <si>
    <t>Ramarama School</t>
  </si>
  <si>
    <t>Rangeview Intermediate</t>
  </si>
  <si>
    <t>Ranui School</t>
  </si>
  <si>
    <t>Redhill School</t>
  </si>
  <si>
    <t>Redoubt North School</t>
  </si>
  <si>
    <t>Remuera Intermediate</t>
  </si>
  <si>
    <t>Remuera School</t>
  </si>
  <si>
    <t>Richmond Road School</t>
  </si>
  <si>
    <t>Riverhead School</t>
  </si>
  <si>
    <t>Riverhills School</t>
  </si>
  <si>
    <t>Riverina School</t>
  </si>
  <si>
    <t>Robertson Road School</t>
  </si>
  <si>
    <t>Rongomai School</t>
  </si>
  <si>
    <t>Roscommon School</t>
  </si>
  <si>
    <t>Rosebank School (Auckland)</t>
  </si>
  <si>
    <t>Rosehill Intermediate</t>
  </si>
  <si>
    <t>Rowandale School</t>
  </si>
  <si>
    <t>Royal Oak School</t>
  </si>
  <si>
    <t>Royal Road School</t>
  </si>
  <si>
    <t>Ruapotaka School</t>
  </si>
  <si>
    <t>Rutherford School</t>
  </si>
  <si>
    <t>Sandspit Road School</t>
  </si>
  <si>
    <t>Shelly Park School</t>
  </si>
  <si>
    <t>Sherwood School (Auckland)</t>
  </si>
  <si>
    <t>Silverdale School</t>
  </si>
  <si>
    <t>St Heliers School</t>
  </si>
  <si>
    <t>St Leonards Road School</t>
  </si>
  <si>
    <t>St Thomas School (Auckland)</t>
  </si>
  <si>
    <t>Stanhope Road School</t>
  </si>
  <si>
    <t>Stanley Bay School</t>
  </si>
  <si>
    <t>Stanmore Bay School</t>
  </si>
  <si>
    <t>Sunny Hills School</t>
  </si>
  <si>
    <t>Sunnybrae Normal School</t>
  </si>
  <si>
    <t>Sunnynook School</t>
  </si>
  <si>
    <t>Sunnyvale School</t>
  </si>
  <si>
    <t>Sutton Park School</t>
  </si>
  <si>
    <t>Swanson School</t>
  </si>
  <si>
    <t>Sylvia Park School</t>
  </si>
  <si>
    <t>Takanini School</t>
  </si>
  <si>
    <t>Takapuna Normal Intermediate</t>
  </si>
  <si>
    <t>Takapuna School</t>
  </si>
  <si>
    <t>Tamaki School</t>
  </si>
  <si>
    <t>Tamaki Intermediate</t>
  </si>
  <si>
    <t>Target Road School</t>
  </si>
  <si>
    <t>Taupaki School</t>
  </si>
  <si>
    <t>Te Atatu Intermediate</t>
  </si>
  <si>
    <t>Peninsula Primary School</t>
  </si>
  <si>
    <t>Te Hihi School</t>
  </si>
  <si>
    <t>Te Kohanga School</t>
  </si>
  <si>
    <t>Te Papapa School</t>
  </si>
  <si>
    <t>Three Kings School</t>
  </si>
  <si>
    <t>Tirimoana School</t>
  </si>
  <si>
    <t>Titirangi School</t>
  </si>
  <si>
    <t>Torbay School</t>
  </si>
  <si>
    <t>Tuakau School</t>
  </si>
  <si>
    <t>Valley School</t>
  </si>
  <si>
    <t>Vauxhall School</t>
  </si>
  <si>
    <t>Verran Primary School</t>
  </si>
  <si>
    <t>Victoria Avenue School</t>
  </si>
  <si>
    <t>View Road School</t>
  </si>
  <si>
    <t>Viscount School</t>
  </si>
  <si>
    <t>Waiau Pa School</t>
  </si>
  <si>
    <t>Waikowhai Intermediate</t>
  </si>
  <si>
    <t>Waikowhai School</t>
  </si>
  <si>
    <t>Waimauku School</t>
  </si>
  <si>
    <t>Wainui School</t>
  </si>
  <si>
    <t>Waioneke School</t>
  </si>
  <si>
    <t>Waipipi School</t>
  </si>
  <si>
    <t>Wairau Intermediate</t>
  </si>
  <si>
    <t>Waitakere School</t>
  </si>
  <si>
    <t>Waitoki School</t>
  </si>
  <si>
    <t>Waiuku Primary School</t>
  </si>
  <si>
    <t>Wakaaranga School</t>
  </si>
  <si>
    <t>Warkworth School</t>
  </si>
  <si>
    <t>Waterlea Public School</t>
  </si>
  <si>
    <t>Waterview School</t>
  </si>
  <si>
    <t>Wesley Intermediate</t>
  </si>
  <si>
    <t>Wesley School</t>
  </si>
  <si>
    <t>West Harbour School</t>
  </si>
  <si>
    <t>Western Heights School (Auckland)</t>
  </si>
  <si>
    <t>Westmere School (Auckland)</t>
  </si>
  <si>
    <t>Weymouth Intermediate</t>
  </si>
  <si>
    <t>Weymouth School</t>
  </si>
  <si>
    <t>Whangaparaoa School (Auckland)</t>
  </si>
  <si>
    <t>Whenuapai School</t>
  </si>
  <si>
    <t>Willowpark School</t>
  </si>
  <si>
    <t>Windy Ridge School</t>
  </si>
  <si>
    <t>Wiri Central School</t>
  </si>
  <si>
    <t>Woodhill School</t>
  </si>
  <si>
    <t>Woodlands Park School</t>
  </si>
  <si>
    <t>Wymondley Road School</t>
  </si>
  <si>
    <t>Yendarra School</t>
  </si>
  <si>
    <t>Chapel Downs School</t>
  </si>
  <si>
    <t>TKKM o Te Raki Paewhenua</t>
  </si>
  <si>
    <t>TKKM o Toku Mapihi Maurea</t>
  </si>
  <si>
    <t>Marina View School</t>
  </si>
  <si>
    <t>Kaitoke School (Claris)</t>
  </si>
  <si>
    <t>Riverview School</t>
  </si>
  <si>
    <t>TKKM o Ngati Kahungunu o Te Wairoa</t>
  </si>
  <si>
    <t>TKKM o Ngati Rangi</t>
  </si>
  <si>
    <t>TKKM o Te Whanau Tahi</t>
  </si>
  <si>
    <t>Ascot Community School</t>
  </si>
  <si>
    <t>Te Kura Maori o Porirua</t>
  </si>
  <si>
    <t>Discovery One School</t>
  </si>
  <si>
    <t>Te Kura o Torere</t>
  </si>
  <si>
    <t>Wainuiomata Intermediate</t>
  </si>
  <si>
    <t>Konini Primary School (Wainuiomata)</t>
  </si>
  <si>
    <t>Manaia View School</t>
  </si>
  <si>
    <t>Central Southland Rural Primary School</t>
  </si>
  <si>
    <t>TKKM o Wairarapa</t>
  </si>
  <si>
    <t>Silverstream (South) Primary School</t>
  </si>
  <si>
    <t>Putaruru Primary School</t>
  </si>
  <si>
    <t>Lakeview School</t>
  </si>
  <si>
    <t>Masterton Primary School</t>
  </si>
  <si>
    <t>Douglas Park School</t>
  </si>
  <si>
    <t>Huia Range School</t>
  </si>
  <si>
    <t>Te Kura o Waikare</t>
  </si>
  <si>
    <t>Whangaruru School</t>
  </si>
  <si>
    <t>Wairoa Primary School</t>
  </si>
  <si>
    <t>Tiaho Primary School</t>
  </si>
  <si>
    <t>TKKM o Te Ara Whanui</t>
  </si>
  <si>
    <t>TKKM o Nga Uri A Maui</t>
  </si>
  <si>
    <t>TKKM o Te Waiu o Ngati Porou</t>
  </si>
  <si>
    <t>Ruakituri School</t>
  </si>
  <si>
    <t>Te Mahia School</t>
  </si>
  <si>
    <t>Mohaka School</t>
  </si>
  <si>
    <t>Te Kura o Waikaremoana</t>
  </si>
  <si>
    <t>Rahotu School</t>
  </si>
  <si>
    <t>Aberdeen School</t>
  </si>
  <si>
    <t>Allandale School</t>
  </si>
  <si>
    <t>Amisfield School</t>
  </si>
  <si>
    <t>Aorangi School (Rotorua)</t>
  </si>
  <si>
    <t>Apanui School</t>
  </si>
  <si>
    <t>Arataki School</t>
  </si>
  <si>
    <t>Aria School</t>
  </si>
  <si>
    <t>Arohena School</t>
  </si>
  <si>
    <t>Ashbrook School</t>
  </si>
  <si>
    <t>Awakeri School</t>
  </si>
  <si>
    <t>Bankwood School</t>
  </si>
  <si>
    <t>Bellevue School (Tauranga)</t>
  </si>
  <si>
    <t>Berkley Normal Middle School</t>
  </si>
  <si>
    <t>TKKM o Bernard Fergusson</t>
  </si>
  <si>
    <t>Bethlehem School</t>
  </si>
  <si>
    <t>Broadlands School</t>
  </si>
  <si>
    <t>Brookfield School</t>
  </si>
  <si>
    <t>Cambridge East School</t>
  </si>
  <si>
    <t>Cambridge Middle School</t>
  </si>
  <si>
    <t>Cambridge School</t>
  </si>
  <si>
    <t>Cargill Open Plan School</t>
  </si>
  <si>
    <t>Centennial Park School</t>
  </si>
  <si>
    <t>Colville School</t>
  </si>
  <si>
    <t>Coroglen School</t>
  </si>
  <si>
    <t>David Henry School</t>
  </si>
  <si>
    <t>David Street School</t>
  </si>
  <si>
    <t>Deanwell School</t>
  </si>
  <si>
    <t>Edgecumbe School</t>
  </si>
  <si>
    <t>Elstow-Waihou Combined School</t>
  </si>
  <si>
    <t>Fairfield Intermediate</t>
  </si>
  <si>
    <t>Fairfield Primary School</t>
  </si>
  <si>
    <t>Fairhaven School</t>
  </si>
  <si>
    <t>TKKM o Te Ara Rima</t>
  </si>
  <si>
    <t>Firth School</t>
  </si>
  <si>
    <t>Forest Lake School</t>
  </si>
  <si>
    <t>Frankton School</t>
  </si>
  <si>
    <t>Galatea School</t>
  </si>
  <si>
    <t>Glen Massey School</t>
  </si>
  <si>
    <t>Glenholme School</t>
  </si>
  <si>
    <t>Glenview School (Hamilton)</t>
  </si>
  <si>
    <t>Goodwood School</t>
  </si>
  <si>
    <t>Gordonton School</t>
  </si>
  <si>
    <t>Greenpark School (Tauranga)</t>
  </si>
  <si>
    <t>Greerton Village School</t>
  </si>
  <si>
    <t>Hamilton East School</t>
  </si>
  <si>
    <t>Hamilton West School</t>
  </si>
  <si>
    <t>Hangatiki Primary School</t>
  </si>
  <si>
    <t>Hautapu School</t>
  </si>
  <si>
    <t>Hauturu School</t>
  </si>
  <si>
    <t>Hikuai School</t>
  </si>
  <si>
    <t>Hikutaia School</t>
  </si>
  <si>
    <t>Hillcrest Normal School</t>
  </si>
  <si>
    <t>Hilltop School</t>
  </si>
  <si>
    <t>Hinuera School</t>
  </si>
  <si>
    <t>Horahora School</t>
  </si>
  <si>
    <t>Horohoro School</t>
  </si>
  <si>
    <t>Horotiu School</t>
  </si>
  <si>
    <t>Horsham Downs School</t>
  </si>
  <si>
    <t>TKKM o Huiarau</t>
  </si>
  <si>
    <t>Hukanui School</t>
  </si>
  <si>
    <t>Huntly School</t>
  </si>
  <si>
    <t>Huntly West School</t>
  </si>
  <si>
    <t>Insoll Avenue School</t>
  </si>
  <si>
    <t>Rangitaiki School</t>
  </si>
  <si>
    <t>James Street School</t>
  </si>
  <si>
    <t>Kaharoa School</t>
  </si>
  <si>
    <t>Kaihere School</t>
  </si>
  <si>
    <t>Kaimai School</t>
  </si>
  <si>
    <t>Kaingaroa Forest School</t>
  </si>
  <si>
    <t>Kaipaki School</t>
  </si>
  <si>
    <t>Kaitao Intermediate</t>
  </si>
  <si>
    <t>Karangahake School</t>
  </si>
  <si>
    <t>Karapiro School</t>
  </si>
  <si>
    <t>Katikati Primary School</t>
  </si>
  <si>
    <t>Kawaha Point School</t>
  </si>
  <si>
    <t>Kawerau Central School</t>
  </si>
  <si>
    <t>Kawerau Intermediate</t>
  </si>
  <si>
    <t>Kawerau North School</t>
  </si>
  <si>
    <t>Kawerau South School</t>
  </si>
  <si>
    <t>Kawhia School</t>
  </si>
  <si>
    <t>TKKM o Harataunga</t>
  </si>
  <si>
    <t>Kereone School</t>
  </si>
  <si>
    <t>Kerepehi School</t>
  </si>
  <si>
    <t>Kihikihi School</t>
  </si>
  <si>
    <t>Kimihia School</t>
  </si>
  <si>
    <t>Kinohaku School</t>
  </si>
  <si>
    <t>Kio Kio School</t>
  </si>
  <si>
    <t>Kiwitahi School</t>
  </si>
  <si>
    <t>Knighton Normal School</t>
  </si>
  <si>
    <t>Kopuarahi School</t>
  </si>
  <si>
    <t>Korakonui School</t>
  </si>
  <si>
    <t>Koromatua School</t>
  </si>
  <si>
    <t>Kuratau School</t>
  </si>
  <si>
    <t>Kutarere School</t>
  </si>
  <si>
    <t>Lake Rerewhakaaitu School</t>
  </si>
  <si>
    <t>Lake Rotoma School</t>
  </si>
  <si>
    <t>Leamington School</t>
  </si>
  <si>
    <t>Lichfield School</t>
  </si>
  <si>
    <t>Lynmore Primary School</t>
  </si>
  <si>
    <t>Maeroa Intermediate</t>
  </si>
  <si>
    <t>Maihiihi School</t>
  </si>
  <si>
    <t>Maketu School</t>
  </si>
  <si>
    <t>Malfroy School</t>
  </si>
  <si>
    <t>Mamaku School</t>
  </si>
  <si>
    <t>Manaia School (Thames)</t>
  </si>
  <si>
    <t>Manawahe School</t>
  </si>
  <si>
    <t>Manawaru School</t>
  </si>
  <si>
    <t>Mapiu School</t>
  </si>
  <si>
    <t>Te Kura Mana Maori Maraenui</t>
  </si>
  <si>
    <t>Marotiri School</t>
  </si>
  <si>
    <t>Te Kura Mana Maori o Matahi</t>
  </si>
  <si>
    <t>Te Kura o Te Moutere O Matakana</t>
  </si>
  <si>
    <t>Matamata Intermediate</t>
  </si>
  <si>
    <t>Matamata Primary School</t>
  </si>
  <si>
    <t>Matangi School</t>
  </si>
  <si>
    <t>Te Kura o Matapihi</t>
  </si>
  <si>
    <t>Matata School</t>
  </si>
  <si>
    <t>Matatoki School</t>
  </si>
  <si>
    <t>Matua School</t>
  </si>
  <si>
    <t>Maungatapu School</t>
  </si>
  <si>
    <t>Maungatautari School</t>
  </si>
  <si>
    <t>Melville Intermediate</t>
  </si>
  <si>
    <t>Melville Primary School</t>
  </si>
  <si>
    <t>Merivale School</t>
  </si>
  <si>
    <t>Mihi School</t>
  </si>
  <si>
    <t>Miller Avenue School</t>
  </si>
  <si>
    <t>Moanataiari School</t>
  </si>
  <si>
    <t>Mokoia Intermediate</t>
  </si>
  <si>
    <t>Morrinsville Intermediate</t>
  </si>
  <si>
    <t>Morrinsville School</t>
  </si>
  <si>
    <t>Motumaoho School</t>
  </si>
  <si>
    <t>Mountview School</t>
  </si>
  <si>
    <t>Mt Maunganui Intermediate</t>
  </si>
  <si>
    <t>Mt Maunganui School</t>
  </si>
  <si>
    <t>Murupara School</t>
  </si>
  <si>
    <t>Nawton School</t>
  </si>
  <si>
    <t>Netherton School</t>
  </si>
  <si>
    <t>Newstead Model School</t>
  </si>
  <si>
    <t>Ngahinapouri School</t>
  </si>
  <si>
    <t>Ngakonui Valley School</t>
  </si>
  <si>
    <t>Ngakuru School</t>
  </si>
  <si>
    <t>Ngapuke School</t>
  </si>
  <si>
    <t>Ngaruawahia School</t>
  </si>
  <si>
    <t>Ngatea School</t>
  </si>
  <si>
    <t>Ngati Haua School</t>
  </si>
  <si>
    <t>Ngongotaha School</t>
  </si>
  <si>
    <t>Ngutunui School</t>
  </si>
  <si>
    <t>Nukuhou North School</t>
  </si>
  <si>
    <t>Ohaupo School</t>
  </si>
  <si>
    <t>Ohinewai School</t>
  </si>
  <si>
    <t>Ohope Beach School</t>
  </si>
  <si>
    <t>Kuranui Primary School</t>
  </si>
  <si>
    <t>Omaio School</t>
  </si>
  <si>
    <t>Omanu School</t>
  </si>
  <si>
    <t>Omarumutu School</t>
  </si>
  <si>
    <t>Omokoroa Point School</t>
  </si>
  <si>
    <t>Omokoroa School</t>
  </si>
  <si>
    <t>TKKM o Oparure</t>
  </si>
  <si>
    <t>Opotiki School</t>
  </si>
  <si>
    <t>Opoutere School</t>
  </si>
  <si>
    <t>Orini Combined School</t>
  </si>
  <si>
    <t>Oropi School</t>
  </si>
  <si>
    <t>Otakiri School</t>
  </si>
  <si>
    <t>Otamarakau School</t>
  </si>
  <si>
    <t>TKKM o Otepou</t>
  </si>
  <si>
    <t>Otewa School</t>
  </si>
  <si>
    <t>Otonga Road School</t>
  </si>
  <si>
    <t>Otorohanga School</t>
  </si>
  <si>
    <t>Otorohanga South School</t>
  </si>
  <si>
    <t>Otumoetai Intermediate</t>
  </si>
  <si>
    <t>Otumoetai School</t>
  </si>
  <si>
    <t>Owhata School</t>
  </si>
  <si>
    <t>Paengaroa School</t>
  </si>
  <si>
    <t>Paeroa Central School</t>
  </si>
  <si>
    <t>Pahoia School</t>
  </si>
  <si>
    <t>Papamoa School</t>
  </si>
  <si>
    <t>Parawai School</t>
  </si>
  <si>
    <t>Parawera School</t>
  </si>
  <si>
    <t>Paroa School (Whakatane)</t>
  </si>
  <si>
    <t>Paterangi School</t>
  </si>
  <si>
    <t>Peachgrove Intermediate</t>
  </si>
  <si>
    <t>Pekerau School</t>
  </si>
  <si>
    <t>Pillans Point School</t>
  </si>
  <si>
    <t>Piopio Primary School</t>
  </si>
  <si>
    <t>Piri Piri School</t>
  </si>
  <si>
    <t>Pirongia School</t>
  </si>
  <si>
    <t>Pokuru School</t>
  </si>
  <si>
    <t>Pongakawa School</t>
  </si>
  <si>
    <t>Puahue School</t>
  </si>
  <si>
    <t>Pukeatua School</t>
  </si>
  <si>
    <t>Pukehina School</t>
  </si>
  <si>
    <t>Pukemiro School</t>
  </si>
  <si>
    <t>Pukenui School (Te Kuiti)</t>
  </si>
  <si>
    <t>Puketaha School</t>
  </si>
  <si>
    <t>Pukete School</t>
  </si>
  <si>
    <t>Puriri School</t>
  </si>
  <si>
    <t>Te Puru School</t>
  </si>
  <si>
    <t>Putauaki School</t>
  </si>
  <si>
    <t>Pyes Pa Road School</t>
  </si>
  <si>
    <t>Te Wharekura o Rakaumangamanga</t>
  </si>
  <si>
    <t>Rangiriri School</t>
  </si>
  <si>
    <t>Rangitoto School</t>
  </si>
  <si>
    <t>Rangiuru School</t>
  </si>
  <si>
    <t>Raukokore School</t>
  </si>
  <si>
    <t>Reporoa School</t>
  </si>
  <si>
    <t>Rhode Street School</t>
  </si>
  <si>
    <t>Roto-O-Rangi School</t>
  </si>
  <si>
    <t>TKKM o Rotoiti</t>
  </si>
  <si>
    <t>Rotokauri School</t>
  </si>
  <si>
    <t>Rotokawa School</t>
  </si>
  <si>
    <t>Rotorua Intermediate</t>
  </si>
  <si>
    <t>Rotorua School</t>
  </si>
  <si>
    <t>Ruawaro Combined School</t>
  </si>
  <si>
    <t>Rukuhia School</t>
  </si>
  <si>
    <t>Selwyn School</t>
  </si>
  <si>
    <t>Silverdale Normal School</t>
  </si>
  <si>
    <t>Springdale School</t>
  </si>
  <si>
    <t>St Andrew's Middle School (Hamilton)</t>
  </si>
  <si>
    <t>Stanley Avenue School</t>
  </si>
  <si>
    <t>Strathmore School</t>
  </si>
  <si>
    <t>Sunset Primary School</t>
  </si>
  <si>
    <t>Te Kura o Tahaaroa</t>
  </si>
  <si>
    <t>Tahuna School</t>
  </si>
  <si>
    <t>Tainui Full Primary School</t>
  </si>
  <si>
    <t>Tairua School</t>
  </si>
  <si>
    <t>Tamahere Model Country School</t>
  </si>
  <si>
    <t>Taneatua School</t>
  </si>
  <si>
    <t>Tapu School</t>
  </si>
  <si>
    <t>Tarrangower School</t>
  </si>
  <si>
    <t>Tatuanui School</t>
  </si>
  <si>
    <t>Tauhara School</t>
  </si>
  <si>
    <t>Tauhei Combined School</t>
  </si>
  <si>
    <t>Taumarunui Primary School</t>
  </si>
  <si>
    <t>Taupiri School</t>
  </si>
  <si>
    <t>Taupo Intermediate</t>
  </si>
  <si>
    <t>Taupo School</t>
  </si>
  <si>
    <t>Tauranga Intermediate</t>
  </si>
  <si>
    <t>Tauranga School</t>
  </si>
  <si>
    <t>Gate Pa School</t>
  </si>
  <si>
    <t>Tauriko School</t>
  </si>
  <si>
    <t>Tauwhare School</t>
  </si>
  <si>
    <t>Tawera Bilingual School</t>
  </si>
  <si>
    <t>Te Akau School</t>
  </si>
  <si>
    <t>Te Aroha Primary School</t>
  </si>
  <si>
    <t>Te Awamutu Intermediate</t>
  </si>
  <si>
    <t>Te Awamutu Primary School</t>
  </si>
  <si>
    <t>Te Kauwhata Primary School</t>
  </si>
  <si>
    <t>Te Kowhai School</t>
  </si>
  <si>
    <t>Te Kuiti Primary School</t>
  </si>
  <si>
    <t>Te Mahoe School</t>
  </si>
  <si>
    <t>Te Mata School (Raglan)</t>
  </si>
  <si>
    <t>TKKM o Te Matai</t>
  </si>
  <si>
    <t>Te Miro School</t>
  </si>
  <si>
    <t>Te Pahu School</t>
  </si>
  <si>
    <t>Te Poi School</t>
  </si>
  <si>
    <t>Te Puke Intermediate</t>
  </si>
  <si>
    <t>Te Puke Primary School</t>
  </si>
  <si>
    <t>Te Puna School</t>
  </si>
  <si>
    <t>Te Ranga School</t>
  </si>
  <si>
    <t>Te Rapa School</t>
  </si>
  <si>
    <t>Te Rerenga School</t>
  </si>
  <si>
    <t>Te Kura o Te Teko</t>
  </si>
  <si>
    <t>Te Uku School</t>
  </si>
  <si>
    <t>Te Waotu School</t>
  </si>
  <si>
    <t>Thames South School</t>
  </si>
  <si>
    <t>Thornton School</t>
  </si>
  <si>
    <t>Tirau Primary School</t>
  </si>
  <si>
    <t>Tirohanga School</t>
  </si>
  <si>
    <t>Tirohia School</t>
  </si>
  <si>
    <t>Tokoroa Central School</t>
  </si>
  <si>
    <t>Tokoroa East School</t>
  </si>
  <si>
    <t>Tokoroa Intermediate</t>
  </si>
  <si>
    <t>Tokoroa North School</t>
  </si>
  <si>
    <t>Turaki School</t>
  </si>
  <si>
    <t>Turua Primary School</t>
  </si>
  <si>
    <t>Upper Atiamuri School</t>
  </si>
  <si>
    <t>Vardon School</t>
  </si>
  <si>
    <t>Waerenga School</t>
  </si>
  <si>
    <t>Te Kura o Waharoa</t>
  </si>
  <si>
    <t>Waihi Beach School</t>
  </si>
  <si>
    <t>Waihi East School</t>
  </si>
  <si>
    <t>Waihi Central School</t>
  </si>
  <si>
    <t>Waikaretu School</t>
  </si>
  <si>
    <t>Waikino School</t>
  </si>
  <si>
    <t>Waikite Valley School</t>
  </si>
  <si>
    <t>Waimana School</t>
  </si>
  <si>
    <t>Waimata School</t>
  </si>
  <si>
    <t>Waingaro School</t>
  </si>
  <si>
    <t>TKKM o Waioweka</t>
  </si>
  <si>
    <t>Te Kura Maori-a-Rohe o Waiohau</t>
  </si>
  <si>
    <t>Waiotahe Valley School</t>
  </si>
  <si>
    <t>Waipa School</t>
  </si>
  <si>
    <t>Waipahihi School</t>
  </si>
  <si>
    <t>Wairakei School</t>
  </si>
  <si>
    <t>Te Kura o Waitahanui</t>
  </si>
  <si>
    <t>Waitakaruru School</t>
  </si>
  <si>
    <t>Waiterimu School</t>
  </si>
  <si>
    <t>Waitetuna School</t>
  </si>
  <si>
    <t>Waitoa School</t>
  </si>
  <si>
    <t>Waitomo Caves School</t>
  </si>
  <si>
    <t>Walton School</t>
  </si>
  <si>
    <t>Wairere School</t>
  </si>
  <si>
    <t>Welcome Bay School</t>
  </si>
  <si>
    <t>Westbrook School</t>
  </si>
  <si>
    <t>Western Heights School (Rotorua)</t>
  </si>
  <si>
    <t>Whakamarama School</t>
  </si>
  <si>
    <t>Whakamaru School</t>
  </si>
  <si>
    <t>Te Kura o Te Whakarewarewa</t>
  </si>
  <si>
    <t>Whakatane Intermediate</t>
  </si>
  <si>
    <t>Whangamarino School</t>
  </si>
  <si>
    <t>Te Kura Mana Maori o Whangaparaoa</t>
  </si>
  <si>
    <t>Wharepapa South School</t>
  </si>
  <si>
    <t>Whatawhata School</t>
  </si>
  <si>
    <t>Whenuakite School</t>
  </si>
  <si>
    <t>Whitehall School</t>
  </si>
  <si>
    <t>Whitikahu School</t>
  </si>
  <si>
    <t>Whitiora School</t>
  </si>
  <si>
    <t>Woodlands School (Opotiki)</t>
  </si>
  <si>
    <t>Woodstock School</t>
  </si>
  <si>
    <t>Kaponga School</t>
  </si>
  <si>
    <t>Crawshaw School</t>
  </si>
  <si>
    <t>Manaia School (Taranaki)</t>
  </si>
  <si>
    <t>Matapu School</t>
  </si>
  <si>
    <t>Trentham School</t>
  </si>
  <si>
    <t>Koraunui School</t>
  </si>
  <si>
    <t>Tautoro School</t>
  </si>
  <si>
    <t>Maromaku School</t>
  </si>
  <si>
    <t>Moerewa School</t>
  </si>
  <si>
    <t>TKKM o Taumarere</t>
  </si>
  <si>
    <t>Awahono School - Grey Valley</t>
  </si>
  <si>
    <t>Paparoa Range School</t>
  </si>
  <si>
    <t>Geraldine Primary School</t>
  </si>
  <si>
    <t>Winchester Rural School</t>
  </si>
  <si>
    <t>Temuka Primary School</t>
  </si>
  <si>
    <t>Oceanview Heights School</t>
  </si>
  <si>
    <t>Grantlea Downs School</t>
  </si>
  <si>
    <t>Barton Rural School</t>
  </si>
  <si>
    <t>Bluestone School</t>
  </si>
  <si>
    <t>Beaconsfield School</t>
  </si>
  <si>
    <t>Timaru South School</t>
  </si>
  <si>
    <t>New River Primary</t>
  </si>
  <si>
    <t>Fernworth Primary School</t>
  </si>
  <si>
    <t>Newfield Park School</t>
  </si>
  <si>
    <t>Donovan Primary School</t>
  </si>
  <si>
    <t>Bluff Community School</t>
  </si>
  <si>
    <t>Lake Brunner School</t>
  </si>
  <si>
    <t>Ahititi School</t>
  </si>
  <si>
    <t>Auroa School</t>
  </si>
  <si>
    <t>Avon School</t>
  </si>
  <si>
    <t>Bell Block School</t>
  </si>
  <si>
    <t>Central School</t>
  </si>
  <si>
    <t>Devon Intermediate</t>
  </si>
  <si>
    <t>Egmont Village School</t>
  </si>
  <si>
    <t>Eltham School</t>
  </si>
  <si>
    <t>Fitzroy School</t>
  </si>
  <si>
    <t>Frankley School</t>
  </si>
  <si>
    <t>Hawera Intermediate</t>
  </si>
  <si>
    <t>Hawera Primary School</t>
  </si>
  <si>
    <t>Highlands Intermediate</t>
  </si>
  <si>
    <t>Huiakama School</t>
  </si>
  <si>
    <t>Huirangi School</t>
  </si>
  <si>
    <t>Inglewood School</t>
  </si>
  <si>
    <t>Kaimata School</t>
  </si>
  <si>
    <t>Lepperton School</t>
  </si>
  <si>
    <t>Makahu School</t>
  </si>
  <si>
    <t>Mangorei School</t>
  </si>
  <si>
    <t>Manukorihi Intermediate</t>
  </si>
  <si>
    <t>Marco School</t>
  </si>
  <si>
    <t>Marfell School</t>
  </si>
  <si>
    <t>Matiere School</t>
  </si>
  <si>
    <t>Merrilands School</t>
  </si>
  <si>
    <t>Midhirst School</t>
  </si>
  <si>
    <t>Mimi School</t>
  </si>
  <si>
    <t>Mokau School</t>
  </si>
  <si>
    <t>Mokoia School</t>
  </si>
  <si>
    <t>Moturoa School</t>
  </si>
  <si>
    <t>Ngaere School</t>
  </si>
  <si>
    <t>Norfolk School</t>
  </si>
  <si>
    <t>Normanby School</t>
  </si>
  <si>
    <t>Oakura School</t>
  </si>
  <si>
    <t>Ohangai School</t>
  </si>
  <si>
    <t>Omata School</t>
  </si>
  <si>
    <t>Ongarue School</t>
  </si>
  <si>
    <t>Opunake School</t>
  </si>
  <si>
    <t>Pembroke School</t>
  </si>
  <si>
    <t>Puketapu School (New Plymouth)</t>
  </si>
  <si>
    <t>Ramanui School</t>
  </si>
  <si>
    <t>Ratapiko School</t>
  </si>
  <si>
    <t>Rawhitiroa School</t>
  </si>
  <si>
    <t>Spotswood Primary School</t>
  </si>
  <si>
    <t>Stratford School</t>
  </si>
  <si>
    <t>Tawhiti School</t>
  </si>
  <si>
    <t>Tikorangi School</t>
  </si>
  <si>
    <t>Tokirima School</t>
  </si>
  <si>
    <t>Toko School</t>
  </si>
  <si>
    <t>Turuturu School</t>
  </si>
  <si>
    <t>Urenui School</t>
  </si>
  <si>
    <t>Uruti School</t>
  </si>
  <si>
    <t>Vogeltown School</t>
  </si>
  <si>
    <t>Waitara Central School</t>
  </si>
  <si>
    <t>Waitara East School</t>
  </si>
  <si>
    <t>Waitoriki School</t>
  </si>
  <si>
    <t>Welbourn School</t>
  </si>
  <si>
    <t>West End School (New Plymouth)</t>
  </si>
  <si>
    <t>Westown School</t>
  </si>
  <si>
    <t>Whareorino School</t>
  </si>
  <si>
    <t>Woodleigh School</t>
  </si>
  <si>
    <t>Aberfeldy School</t>
  </si>
  <si>
    <t>Aokautere School</t>
  </si>
  <si>
    <t>Apiti School</t>
  </si>
  <si>
    <t>Aramoho School</t>
  </si>
  <si>
    <t>Aranui School (Wanganui)</t>
  </si>
  <si>
    <t>Ashhurst School</t>
  </si>
  <si>
    <t>Awahou School</t>
  </si>
  <si>
    <t>Awapuni School (P.North)</t>
  </si>
  <si>
    <t>Bainesse School</t>
  </si>
  <si>
    <t>Brunswick School</t>
  </si>
  <si>
    <t>Bulls School</t>
  </si>
  <si>
    <t>Bunnythorpe School</t>
  </si>
  <si>
    <t>Carlton School</t>
  </si>
  <si>
    <t>Castlecliff School</t>
  </si>
  <si>
    <t>Cheltenham School</t>
  </si>
  <si>
    <t>Churton School</t>
  </si>
  <si>
    <t>Clifton School (Bulls)</t>
  </si>
  <si>
    <t>Cloverlea School</t>
  </si>
  <si>
    <t>TKKM o Otepoti</t>
  </si>
  <si>
    <t>Coley Street School</t>
  </si>
  <si>
    <t>College Street Normal School</t>
  </si>
  <si>
    <t>Colyton School</t>
  </si>
  <si>
    <t>Durie Hill School</t>
  </si>
  <si>
    <t>Feilding Intermediate</t>
  </si>
  <si>
    <t>Fordell School</t>
  </si>
  <si>
    <t>Foxton Beach School</t>
  </si>
  <si>
    <t>Foxton School</t>
  </si>
  <si>
    <t>Glen Oroua School</t>
  </si>
  <si>
    <t>Gonville School</t>
  </si>
  <si>
    <t>Halcombe Primary School</t>
  </si>
  <si>
    <t>Somerset Crescent School</t>
  </si>
  <si>
    <t>Hiwinui School</t>
  </si>
  <si>
    <t>Hokowhitu School</t>
  </si>
  <si>
    <t>Hunterville Consolidated School</t>
  </si>
  <si>
    <t>Hurleyville School</t>
  </si>
  <si>
    <t>James Cook School</t>
  </si>
  <si>
    <t>Kai Iwi School</t>
  </si>
  <si>
    <t>Kairanga School</t>
  </si>
  <si>
    <t>Kaitieke School</t>
  </si>
  <si>
    <t>Kaitoke School (Wanganui)</t>
  </si>
  <si>
    <t>Kakahi School</t>
  </si>
  <si>
    <t>Kakaramea School</t>
  </si>
  <si>
    <t>Kakatahi School</t>
  </si>
  <si>
    <t>TKKM o Tupoho</t>
  </si>
  <si>
    <t>Keith Street School</t>
  </si>
  <si>
    <t>Kimbolton School</t>
  </si>
  <si>
    <t>Kirikau School</t>
  </si>
  <si>
    <t>Kiwitea School</t>
  </si>
  <si>
    <t>TKKM o Ngati Ruanui</t>
  </si>
  <si>
    <t>Kokohuia School</t>
  </si>
  <si>
    <t>Kopane School</t>
  </si>
  <si>
    <t>Linton Camp School</t>
  </si>
  <si>
    <t>Linton Country School</t>
  </si>
  <si>
    <t>Longburn School</t>
  </si>
  <si>
    <t>Lytton Street School</t>
  </si>
  <si>
    <t>Manchester Street School</t>
  </si>
  <si>
    <t>Mangamahu Primary School</t>
  </si>
  <si>
    <t>Mangaweka School</t>
  </si>
  <si>
    <t>Manunui School</t>
  </si>
  <si>
    <t>Marton Junction School</t>
  </si>
  <si>
    <t>Marton School</t>
  </si>
  <si>
    <t>Mataroa School</t>
  </si>
  <si>
    <t>Milson School</t>
  </si>
  <si>
    <t>Moawhango School</t>
  </si>
  <si>
    <t>Monrad Intermediate</t>
  </si>
  <si>
    <t>Mosston School</t>
  </si>
  <si>
    <t>Mount Biggs School</t>
  </si>
  <si>
    <t>National Park School</t>
  </si>
  <si>
    <t>Newbury School</t>
  </si>
  <si>
    <t>Ngamatapouri School</t>
  </si>
  <si>
    <t>Ngamatea School</t>
  </si>
  <si>
    <t>North Street School</t>
  </si>
  <si>
    <t>Ohakune School</t>
  </si>
  <si>
    <t>Okoia School</t>
  </si>
  <si>
    <t>Orautoha School</t>
  </si>
  <si>
    <t>Oroua Downs School</t>
  </si>
  <si>
    <t>Otairi School</t>
  </si>
  <si>
    <t>Owhango School</t>
  </si>
  <si>
    <t>Central Normal School</t>
  </si>
  <si>
    <t>Palmerston North Intermediate</t>
  </si>
  <si>
    <t>Papanui Junction School</t>
  </si>
  <si>
    <t>Parkland School</t>
  </si>
  <si>
    <t>Pukeokahu School</t>
  </si>
  <si>
    <t>Raetihi Primary School</t>
  </si>
  <si>
    <t>Rangiwaea School</t>
  </si>
  <si>
    <t>Rangiwahia School</t>
  </si>
  <si>
    <t>Te Kura o Ratana</t>
  </si>
  <si>
    <t>Riverdale School (P North)</t>
  </si>
  <si>
    <t>Rongotea School</t>
  </si>
  <si>
    <t>Roslyn School</t>
  </si>
  <si>
    <t>Ross Intermediate</t>
  </si>
  <si>
    <t>Russell Street School</t>
  </si>
  <si>
    <t>Rutherford Intermediate</t>
  </si>
  <si>
    <t>Sanson School</t>
  </si>
  <si>
    <t>TKKM o Ngati Kahungunu Ki Heretaunga</t>
  </si>
  <si>
    <t>South Makirikiri School</t>
  </si>
  <si>
    <t>St John's Hill School</t>
  </si>
  <si>
    <t>Takaro School</t>
  </si>
  <si>
    <t>Tangimoana School</t>
  </si>
  <si>
    <t>Taonui School</t>
  </si>
  <si>
    <t>Taoroa School</t>
  </si>
  <si>
    <t>Tawhero School</t>
  </si>
  <si>
    <t>Terrace End School</t>
  </si>
  <si>
    <t>Tiritea School</t>
  </si>
  <si>
    <t>Turakina School</t>
  </si>
  <si>
    <t>Upokongaro School</t>
  </si>
  <si>
    <t>Waiouru School</t>
  </si>
  <si>
    <t>Waitotara School</t>
  </si>
  <si>
    <t>Waituna West School</t>
  </si>
  <si>
    <t>Wanganui East School</t>
  </si>
  <si>
    <t>Wanganui Intermediate</t>
  </si>
  <si>
    <t>Waverley Primary School</t>
  </si>
  <si>
    <t>West End School (P North)</t>
  </si>
  <si>
    <t>Westmere School (Wanganui)</t>
  </si>
  <si>
    <t>Whakarongo School</t>
  </si>
  <si>
    <t>Whangaehu School</t>
  </si>
  <si>
    <t>Whenuakura School</t>
  </si>
  <si>
    <t>Winchester School (P North)</t>
  </si>
  <si>
    <t>Argyll East School</t>
  </si>
  <si>
    <t>Arthur Miller School</t>
  </si>
  <si>
    <t>Awapuni School (Gisborne)</t>
  </si>
  <si>
    <t>Bledisloe School</t>
  </si>
  <si>
    <t>Bridge Pa School</t>
  </si>
  <si>
    <t>Camberley School</t>
  </si>
  <si>
    <t>Clive School</t>
  </si>
  <si>
    <t>Cobham School</t>
  </si>
  <si>
    <t>Crownthorpe School</t>
  </si>
  <si>
    <t>Dannevirke South School</t>
  </si>
  <si>
    <t>Ebbett Park School</t>
  </si>
  <si>
    <t>Elgin School</t>
  </si>
  <si>
    <t>Elsthorpe School</t>
  </si>
  <si>
    <t>Eskdale School</t>
  </si>
  <si>
    <t>Flaxmere Primary School</t>
  </si>
  <si>
    <t>Flemington School (Waipukurau)</t>
  </si>
  <si>
    <t>Frasertown School</t>
  </si>
  <si>
    <t>Frimley School</t>
  </si>
  <si>
    <t>Gisborne Central School</t>
  </si>
  <si>
    <t>Gisborne Intermediate</t>
  </si>
  <si>
    <t>Greenmeadows School</t>
  </si>
  <si>
    <t>Hastings Central School</t>
  </si>
  <si>
    <t>Hastings Intermediate</t>
  </si>
  <si>
    <t>Haumoana School</t>
  </si>
  <si>
    <t>Havelock North Intermediate</t>
  </si>
  <si>
    <t>Havelock North Primary School</t>
  </si>
  <si>
    <t>Henry Hill School</t>
  </si>
  <si>
    <t>Heretaunga Intermediate</t>
  </si>
  <si>
    <t>Hiruharama School</t>
  </si>
  <si>
    <t>Ilminster Intermediate</t>
  </si>
  <si>
    <t>Irongate School</t>
  </si>
  <si>
    <t>Kaiti School</t>
  </si>
  <si>
    <t>Kereru School</t>
  </si>
  <si>
    <t>Kotemaori School</t>
  </si>
  <si>
    <t>Lucknow School</t>
  </si>
  <si>
    <t>Mahora School</t>
  </si>
  <si>
    <t>Makaraka School</t>
  </si>
  <si>
    <t>Makarika School</t>
  </si>
  <si>
    <t>Makauri School</t>
  </si>
  <si>
    <t>Mangaorapa School</t>
  </si>
  <si>
    <t>Mangapapa School</t>
  </si>
  <si>
    <t>Mangateretere School</t>
  </si>
  <si>
    <t>TKKM o Mangatuna</t>
  </si>
  <si>
    <t>Manutuke School</t>
  </si>
  <si>
    <t>Maraenui Bilingual School (Napier)</t>
  </si>
  <si>
    <t>Marewa School</t>
  </si>
  <si>
    <t>Mata School</t>
  </si>
  <si>
    <t>Matawai School</t>
  </si>
  <si>
    <t>Mayfair School</t>
  </si>
  <si>
    <t>Meeanee School</t>
  </si>
  <si>
    <t>Motu School</t>
  </si>
  <si>
    <t>Muriwai School</t>
  </si>
  <si>
    <t>Napier Central School</t>
  </si>
  <si>
    <t>Napier Intermediate</t>
  </si>
  <si>
    <t>Nelson Park School</t>
  </si>
  <si>
    <t>Ngatapa School</t>
  </si>
  <si>
    <t>Norsewood and Districts School</t>
  </si>
  <si>
    <t>Nuhaka School</t>
  </si>
  <si>
    <t>Ohuka School</t>
  </si>
  <si>
    <t>Omahu School</t>
  </si>
  <si>
    <t>Omakere School</t>
  </si>
  <si>
    <t>Onekawa School</t>
  </si>
  <si>
    <t>Ongaonga School</t>
  </si>
  <si>
    <t>Ormond School</t>
  </si>
  <si>
    <t>Otane School</t>
  </si>
  <si>
    <t>Oueroa School</t>
  </si>
  <si>
    <t>Paki Paki School</t>
  </si>
  <si>
    <t>Pakowhai School</t>
  </si>
  <si>
    <t>Papatawa School</t>
  </si>
  <si>
    <t>Parkvale School</t>
  </si>
  <si>
    <t>Patoka School</t>
  </si>
  <si>
    <t>Patutahi School</t>
  </si>
  <si>
    <t>Peterhead School</t>
  </si>
  <si>
    <t>Porangahau School</t>
  </si>
  <si>
    <t>Porritt School</t>
  </si>
  <si>
    <t>Port Ahuriri School</t>
  </si>
  <si>
    <t>Potaka School</t>
  </si>
  <si>
    <t>Poukawa School</t>
  </si>
  <si>
    <t>Pukehamoamoa School</t>
  </si>
  <si>
    <t>Pukehou School</t>
  </si>
  <si>
    <t>Puketapu School (Hawkes Bay)</t>
  </si>
  <si>
    <t>Putere School</t>
  </si>
  <si>
    <t>Putorino School</t>
  </si>
  <si>
    <t>TKKM o Tapere-Nui-A-Whatonga</t>
  </si>
  <si>
    <t>Raureka School</t>
  </si>
  <si>
    <t>Rere School</t>
  </si>
  <si>
    <t>Richmond School (Napier)</t>
  </si>
  <si>
    <t>Rissington School</t>
  </si>
  <si>
    <t>Riverdale School (Gisborne)</t>
  </si>
  <si>
    <t>Riverslea School</t>
  </si>
  <si>
    <t>Ruahine School</t>
  </si>
  <si>
    <t>Sherenden and Districts School</t>
  </si>
  <si>
    <t>Sherwood School (Hawkes Bay)</t>
  </si>
  <si>
    <t>Takapau School</t>
  </si>
  <si>
    <t>Tamatea Intermediate</t>
  </si>
  <si>
    <t>Tamatea School</t>
  </si>
  <si>
    <t>Taradale Intermediate</t>
  </si>
  <si>
    <t>Taradale School</t>
  </si>
  <si>
    <t>Tareha School</t>
  </si>
  <si>
    <t>Te Awa School</t>
  </si>
  <si>
    <t>Te Hapara School</t>
  </si>
  <si>
    <t>Te Hauke School</t>
  </si>
  <si>
    <t>Te Karaka School</t>
  </si>
  <si>
    <t>Te Mata School (Havelock North)</t>
  </si>
  <si>
    <t>Te Pohue School</t>
  </si>
  <si>
    <t>Te Puia Springs School</t>
  </si>
  <si>
    <t>Te Wharau School (Gisborne)</t>
  </si>
  <si>
    <t>The Terrace School (Waipukurau)</t>
  </si>
  <si>
    <t>Tikitiki School</t>
  </si>
  <si>
    <t>Tikokino School</t>
  </si>
  <si>
    <t>Tiniroto School</t>
  </si>
  <si>
    <t>Hatea-A-Rangi</t>
  </si>
  <si>
    <t>Tutira School</t>
  </si>
  <si>
    <t>Twyford School</t>
  </si>
  <si>
    <t>Waerenga-O-Kuri School</t>
  </si>
  <si>
    <t>Waikirikiri School</t>
  </si>
  <si>
    <t>Waimarama School</t>
  </si>
  <si>
    <t>Waimata Valley School</t>
  </si>
  <si>
    <t>Wainui Beach School</t>
  </si>
  <si>
    <t>Waipaoa Station School</t>
  </si>
  <si>
    <t>Waipawa School</t>
  </si>
  <si>
    <t>TKKM o Waipiro</t>
  </si>
  <si>
    <t>Waipukurau School</t>
  </si>
  <si>
    <t>Weber School</t>
  </si>
  <si>
    <t>Westshore School</t>
  </si>
  <si>
    <t>Whangara School</t>
  </si>
  <si>
    <t>Whatatutu School</t>
  </si>
  <si>
    <t>Woodville School</t>
  </si>
  <si>
    <t>Kimi Ora Community School</t>
  </si>
  <si>
    <t>Akitio School</t>
  </si>
  <si>
    <t>Alfredton School</t>
  </si>
  <si>
    <t>Arakura School</t>
  </si>
  <si>
    <t>Avalon School</t>
  </si>
  <si>
    <t>Ballance School</t>
  </si>
  <si>
    <t>Bellevue School (Newlands)</t>
  </si>
  <si>
    <t>Belmont School (Lower Hutt)</t>
  </si>
  <si>
    <t>Berhampore School</t>
  </si>
  <si>
    <t>Birchville School</t>
  </si>
  <si>
    <t>Blenheim School</t>
  </si>
  <si>
    <t>Bohally Intermediate</t>
  </si>
  <si>
    <t>Boulcott School</t>
  </si>
  <si>
    <t>Brandon Intermediate</t>
  </si>
  <si>
    <t>Brooklyn School (Wellington)</t>
  </si>
  <si>
    <t>Cannons Creek School</t>
  </si>
  <si>
    <t>Carterton School</t>
  </si>
  <si>
    <t>Cashmere Avenue School</t>
  </si>
  <si>
    <t>Crofton Downs Primary School</t>
  </si>
  <si>
    <t>Churton Park School</t>
  </si>
  <si>
    <t>Clifton Terrace Model School</t>
  </si>
  <si>
    <t>Clyde Quay School</t>
  </si>
  <si>
    <t>Corinna School</t>
  </si>
  <si>
    <t>Dalefield School</t>
  </si>
  <si>
    <t>Discovery School</t>
  </si>
  <si>
    <t>Dyer Street School</t>
  </si>
  <si>
    <t>Eastern Hutt School</t>
  </si>
  <si>
    <t>Eketahuna School</t>
  </si>
  <si>
    <t>Epuni School</t>
  </si>
  <si>
    <t>Evans Bay Intermediate</t>
  </si>
  <si>
    <t>Fairfield School (Levin)</t>
  </si>
  <si>
    <t>Fairhall School</t>
  </si>
  <si>
    <t>Featherston School</t>
  </si>
  <si>
    <t>Fergusson Intermediate</t>
  </si>
  <si>
    <t>Fernlea School</t>
  </si>
  <si>
    <t>Fernridge School</t>
  </si>
  <si>
    <t>Fraser Crescent School</t>
  </si>
  <si>
    <t>Gladstone School (Masterton)</t>
  </si>
  <si>
    <t>Pukeatua Primary School (Wainuiomata)</t>
  </si>
  <si>
    <t>Glenview School (Porirua East)</t>
  </si>
  <si>
    <t>Gracefield School</t>
  </si>
  <si>
    <t>Greenacres School</t>
  </si>
  <si>
    <t>Greytown School</t>
  </si>
  <si>
    <t>Grovetown School</t>
  </si>
  <si>
    <t>Hampton Hill School</t>
  </si>
  <si>
    <t>Hataitai School</t>
  </si>
  <si>
    <t>Havelock School</t>
  </si>
  <si>
    <t>Hillcrest School (Pahiatua)</t>
  </si>
  <si>
    <t>Houghton Valley School</t>
  </si>
  <si>
    <t>Hutt Central School</t>
  </si>
  <si>
    <t>Hutt Intermediate</t>
  </si>
  <si>
    <t>Island Bay School</t>
  </si>
  <si>
    <t>Johnsonville School</t>
  </si>
  <si>
    <t>West Park School</t>
  </si>
  <si>
    <t>Kahutara School</t>
  </si>
  <si>
    <t>Kapanui School</t>
  </si>
  <si>
    <t>Kapiti School</t>
  </si>
  <si>
    <t>Karori Normal School</t>
  </si>
  <si>
    <t>Karori West Normal School</t>
  </si>
  <si>
    <t>Kelburn Normal School</t>
  </si>
  <si>
    <t>Kelson School</t>
  </si>
  <si>
    <t>Kenakena School</t>
  </si>
  <si>
    <t>Khandallah School</t>
  </si>
  <si>
    <t>Kilbirnie School</t>
  </si>
  <si>
    <t>Koputaroa School</t>
  </si>
  <si>
    <t>Korokoro School</t>
  </si>
  <si>
    <t>Koromiko School</t>
  </si>
  <si>
    <t>Levin East School</t>
  </si>
  <si>
    <t>Levin Intermediate</t>
  </si>
  <si>
    <t>Levin North School</t>
  </si>
  <si>
    <t>Levin School</t>
  </si>
  <si>
    <t>Linden School</t>
  </si>
  <si>
    <t>Linkwater School</t>
  </si>
  <si>
    <t>Lyall Bay School</t>
  </si>
  <si>
    <t>Maidstone Intermediate</t>
  </si>
  <si>
    <t>Makara Model School</t>
  </si>
  <si>
    <t>Makuri School</t>
  </si>
  <si>
    <t>Manakau School</t>
  </si>
  <si>
    <t>Mangamaire Country School</t>
  </si>
  <si>
    <t>Mangaroa School</t>
  </si>
  <si>
    <t>Mangatainoka School</t>
  </si>
  <si>
    <t>Maoribank School</t>
  </si>
  <si>
    <t>Maraeroa School</t>
  </si>
  <si>
    <t>Martinborough School</t>
  </si>
  <si>
    <t>Masterton Intermediate</t>
  </si>
  <si>
    <t>Mauriceville School</t>
  </si>
  <si>
    <t>Mayfield School (Blenheim)</t>
  </si>
  <si>
    <t>Miramar Central School</t>
  </si>
  <si>
    <t>Miramar North School</t>
  </si>
  <si>
    <t>Miramar South School</t>
  </si>
  <si>
    <t>Mt Cook School (Wellington)</t>
  </si>
  <si>
    <t>Muritai School</t>
  </si>
  <si>
    <t>Naenae Intermediate</t>
  </si>
  <si>
    <t>Naenae School</t>
  </si>
  <si>
    <t>Natone Park School</t>
  </si>
  <si>
    <t>Newlands Intermediate</t>
  </si>
  <si>
    <t>Newlands School</t>
  </si>
  <si>
    <t>Newtown School</t>
  </si>
  <si>
    <t>Ngaio School</t>
  </si>
  <si>
    <t>Ngati Toa School</t>
  </si>
  <si>
    <t>Normandale School</t>
  </si>
  <si>
    <t>Northland School</t>
  </si>
  <si>
    <t>Ohau School</t>
  </si>
  <si>
    <t>Opaki School</t>
  </si>
  <si>
    <t>Opiki School</t>
  </si>
  <si>
    <t>Otaki School</t>
  </si>
  <si>
    <t>Owhiro Bay School</t>
  </si>
  <si>
    <t>Oxford Crescent School</t>
  </si>
  <si>
    <t>Paekakariki School</t>
  </si>
  <si>
    <t>Pahiatua School</t>
  </si>
  <si>
    <t>Papakowhai School</t>
  </si>
  <si>
    <t>Paparangi School</t>
  </si>
  <si>
    <t>Paraparaumu Beach School</t>
  </si>
  <si>
    <t>Paraparaumu School</t>
  </si>
  <si>
    <t>Paremata School</t>
  </si>
  <si>
    <t>Pauatahanui School</t>
  </si>
  <si>
    <t>Petone Central School</t>
  </si>
  <si>
    <t>Picton School</t>
  </si>
  <si>
    <t>Pinehaven School</t>
  </si>
  <si>
    <t>Pirinoa School</t>
  </si>
  <si>
    <t>Plateau School</t>
  </si>
  <si>
    <t>Plimmerton School</t>
  </si>
  <si>
    <t>Pomare School</t>
  </si>
  <si>
    <t>Pongaroa School</t>
  </si>
  <si>
    <t>Porirua East School</t>
  </si>
  <si>
    <t>Porirua School</t>
  </si>
  <si>
    <t>Poroutawhao School</t>
  </si>
  <si>
    <t>Postgate School</t>
  </si>
  <si>
    <t>Pukerua Bay School</t>
  </si>
  <si>
    <t>Maungaraki School</t>
  </si>
  <si>
    <t>Randwick School</t>
  </si>
  <si>
    <t>Rangikura School</t>
  </si>
  <si>
    <t>Rapaura School</t>
  </si>
  <si>
    <t>Raroa Normal Intermediate</t>
  </si>
  <si>
    <t>Rata Street School</t>
  </si>
  <si>
    <t>Raumati Beach School</t>
  </si>
  <si>
    <t>Raumati South School</t>
  </si>
  <si>
    <t>Redwood School (Tawa)</t>
  </si>
  <si>
    <t>Redwoodtown School</t>
  </si>
  <si>
    <t>Renwick School</t>
  </si>
  <si>
    <t>Rewa Rewa School</t>
  </si>
  <si>
    <t>Ridgway School</t>
  </si>
  <si>
    <t>Riverlands School</t>
  </si>
  <si>
    <t>Roseneath School</t>
  </si>
  <si>
    <t>Russell School (Porirua East)</t>
  </si>
  <si>
    <t>Seatoun School</t>
  </si>
  <si>
    <t>Seddon School</t>
  </si>
  <si>
    <t>Shannon School</t>
  </si>
  <si>
    <t>Silverstream School</t>
  </si>
  <si>
    <t>Solway School</t>
  </si>
  <si>
    <t>South End School</t>
  </si>
  <si>
    <t>South Featherston School</t>
  </si>
  <si>
    <t>South Wellington Intermediate</t>
  </si>
  <si>
    <t>Spring Creek School</t>
  </si>
  <si>
    <t>Springlands School</t>
  </si>
  <si>
    <t>Strathmore Community School</t>
  </si>
  <si>
    <t>Tairangi School</t>
  </si>
  <si>
    <t>Taita Central School</t>
  </si>
  <si>
    <t>Avalon Intermediate</t>
  </si>
  <si>
    <t>Taitoko School</t>
  </si>
  <si>
    <t>Tawa Intermediate</t>
  </si>
  <si>
    <t>Tawa School</t>
  </si>
  <si>
    <t>Tawhai School</t>
  </si>
  <si>
    <t>Te Aro School</t>
  </si>
  <si>
    <t>Te Horo School (Otaki)</t>
  </si>
  <si>
    <t>Thorndon School</t>
  </si>
  <si>
    <t>Tinui School</t>
  </si>
  <si>
    <t>Tiraumea School</t>
  </si>
  <si>
    <t>Titahi Bay Intermediate</t>
  </si>
  <si>
    <t>Titahi Bay North School</t>
  </si>
  <si>
    <t>Titahi Bay School</t>
  </si>
  <si>
    <t>Tokomaru School</t>
  </si>
  <si>
    <t>Totara Park School</t>
  </si>
  <si>
    <t>Tua Marina School</t>
  </si>
  <si>
    <t>Tui Glen School</t>
  </si>
  <si>
    <t>Tuturumuri School</t>
  </si>
  <si>
    <t>Upper Hutt School</t>
  </si>
  <si>
    <t>Wadestown School</t>
  </si>
  <si>
    <t>Waikanae School</t>
  </si>
  <si>
    <t>Waikawa Bay School</t>
  </si>
  <si>
    <t>Wainuiomata Primary School</t>
  </si>
  <si>
    <t>Wainuioru School</t>
  </si>
  <si>
    <t>Wairau Valley School (Blenheim)</t>
  </si>
  <si>
    <t>Waitaria Bay School</t>
  </si>
  <si>
    <t>Waitohu School</t>
  </si>
  <si>
    <t>Ward School</t>
  </si>
  <si>
    <t>Waterloo School</t>
  </si>
  <si>
    <t>Whareama School</t>
  </si>
  <si>
    <t>Whitney Street School</t>
  </si>
  <si>
    <t>Wilford School</t>
  </si>
  <si>
    <t>Otari School</t>
  </si>
  <si>
    <t>Windley School</t>
  </si>
  <si>
    <t>Witherlea School</t>
  </si>
  <si>
    <t>Worser Bay School</t>
  </si>
  <si>
    <t>TKKM o Te Hiringa</t>
  </si>
  <si>
    <t>Te Kura-a-iwi o Whakatupuranga Rua Mano</t>
  </si>
  <si>
    <t>TKKM o Waiuku</t>
  </si>
  <si>
    <t>TKKM o Hurungaterangi</t>
  </si>
  <si>
    <t>TKKM o Te Kotuku</t>
  </si>
  <si>
    <t>TKKM o Whangaroa</t>
  </si>
  <si>
    <t>TKKM o Te Ara Hou</t>
  </si>
  <si>
    <t>TKKM o Pukemiro</t>
  </si>
  <si>
    <t>Te Wharekura o Te Rau Aroha</t>
  </si>
  <si>
    <t>TKKM o Te Tonga o Hokianga</t>
  </si>
  <si>
    <t>TKKM o Kawakawa mai Tawhiti</t>
  </si>
  <si>
    <t>Appleby School</t>
  </si>
  <si>
    <t>Auckland Point School</t>
  </si>
  <si>
    <t>Birchwood School</t>
  </si>
  <si>
    <t>Brightwater School</t>
  </si>
  <si>
    <t>Broadgreen Intermediate</t>
  </si>
  <si>
    <t>Brooklyn School (Motueka)</t>
  </si>
  <si>
    <t>Canvastown School</t>
  </si>
  <si>
    <t>Clifton Terrace School</t>
  </si>
  <si>
    <t>Dovedale School</t>
  </si>
  <si>
    <t>Enner Glynn School</t>
  </si>
  <si>
    <t>Granity School</t>
  </si>
  <si>
    <t>Hampden Street School</t>
  </si>
  <si>
    <t>Henley School (Nelson)</t>
  </si>
  <si>
    <t>Hira School</t>
  </si>
  <si>
    <t>Hope School</t>
  </si>
  <si>
    <t>Inangahua Junction School</t>
  </si>
  <si>
    <t>Lake Rotoiti School</t>
  </si>
  <si>
    <t>Lower Moutere School</t>
  </si>
  <si>
    <t>Mahana School</t>
  </si>
  <si>
    <t>Maitai School</t>
  </si>
  <si>
    <t>Mapua School</t>
  </si>
  <si>
    <t>Maruia School</t>
  </si>
  <si>
    <t>Motueka South School</t>
  </si>
  <si>
    <t>Motupipi School</t>
  </si>
  <si>
    <t>Nayland Primary School</t>
  </si>
  <si>
    <t>Nelson Central School</t>
  </si>
  <si>
    <t>Nelson Intermediate</t>
  </si>
  <si>
    <t>Ngatimoti School</t>
  </si>
  <si>
    <t>Parklands School</t>
  </si>
  <si>
    <t>Ranzau School</t>
  </si>
  <si>
    <t>Richmond School (Nelson)</t>
  </si>
  <si>
    <t>Riwaka School</t>
  </si>
  <si>
    <t>Stoke School</t>
  </si>
  <si>
    <t>Tahunanui School</t>
  </si>
  <si>
    <t>Central Takaka School</t>
  </si>
  <si>
    <t>Takaka Primary School</t>
  </si>
  <si>
    <t>Tasman School</t>
  </si>
  <si>
    <t>Upper Moutere School</t>
  </si>
  <si>
    <t>Victory Primary School</t>
  </si>
  <si>
    <t>Waimangaroa School</t>
  </si>
  <si>
    <t>Waimea Intermediate</t>
  </si>
  <si>
    <t>Wakefield School</t>
  </si>
  <si>
    <t>Westport North School</t>
  </si>
  <si>
    <t>Westport South School</t>
  </si>
  <si>
    <t>Addington School</t>
  </si>
  <si>
    <t>Albury School</t>
  </si>
  <si>
    <t>Allenton School</t>
  </si>
  <si>
    <t>Amberley School</t>
  </si>
  <si>
    <t>Aorangi School (Christchurch)</t>
  </si>
  <si>
    <t>Aranui School (Christchurch)</t>
  </si>
  <si>
    <t>Arowhenua Maori School</t>
  </si>
  <si>
    <t>Ashburton Borough School</t>
  </si>
  <si>
    <t>Ashburton Intermediate</t>
  </si>
  <si>
    <t>Ashburton Netherby School</t>
  </si>
  <si>
    <t>Ashgrove School</t>
  </si>
  <si>
    <t>Ashley School</t>
  </si>
  <si>
    <t>Avondale School (Christchurch)</t>
  </si>
  <si>
    <t>Avonhead School</t>
  </si>
  <si>
    <t>Bamford School</t>
  </si>
  <si>
    <t>Banks Avenue School</t>
  </si>
  <si>
    <t>Barrytown School</t>
  </si>
  <si>
    <t>Beckenham School</t>
  </si>
  <si>
    <t>Belfast School</t>
  </si>
  <si>
    <t>Bishopdale School</t>
  </si>
  <si>
    <t>Blaketown School</t>
  </si>
  <si>
    <t>Branston Intermediate</t>
  </si>
  <si>
    <t>Breens Intermediate</t>
  </si>
  <si>
    <t>Broadfield School</t>
  </si>
  <si>
    <t>Bromley School</t>
  </si>
  <si>
    <t>Broomfield School</t>
  </si>
  <si>
    <t>Burnham School</t>
  </si>
  <si>
    <t>Burnside Primary School</t>
  </si>
  <si>
    <t>Burwood School</t>
  </si>
  <si>
    <t>Cannington School</t>
  </si>
  <si>
    <t>Carew Peel Forest School</t>
  </si>
  <si>
    <t>Casebrook Intermediate</t>
  </si>
  <si>
    <t>Cashmere Primary School</t>
  </si>
  <si>
    <t>Central New Brighton School</t>
  </si>
  <si>
    <t>Chertsey School</t>
  </si>
  <si>
    <t>Chisnallwood Intermediate</t>
  </si>
  <si>
    <t>Christchurch East School</t>
  </si>
  <si>
    <t>Christchurch South Intermediate</t>
  </si>
  <si>
    <t>Clarkville School</t>
  </si>
  <si>
    <t>Cobden School</t>
  </si>
  <si>
    <t>Cobham Intermediate</t>
  </si>
  <si>
    <t>Cotswold School</t>
  </si>
  <si>
    <t>Cust School</t>
  </si>
  <si>
    <t>Darfield School</t>
  </si>
  <si>
    <t>Diamond Harbour School</t>
  </si>
  <si>
    <t>Dorie School</t>
  </si>
  <si>
    <t>Dunsandel School</t>
  </si>
  <si>
    <t>Duvauchelle School</t>
  </si>
  <si>
    <t>Elmwood Normal School</t>
  </si>
  <si>
    <t>Fairlie School</t>
  </si>
  <si>
    <t>Fairton School</t>
  </si>
  <si>
    <t>Fendalton Open Air School</t>
  </si>
  <si>
    <t>Ferndale School</t>
  </si>
  <si>
    <t>Fernside School</t>
  </si>
  <si>
    <t>Fox Glacier School</t>
  </si>
  <si>
    <t>Franz Josef Glacier School</t>
  </si>
  <si>
    <t>Freeville School</t>
  </si>
  <si>
    <t>Gilberthorpe School</t>
  </si>
  <si>
    <t>Gleniti School</t>
  </si>
  <si>
    <t>Glenavy School</t>
  </si>
  <si>
    <t>Glenmoor School</t>
  </si>
  <si>
    <t>Glentunnel School</t>
  </si>
  <si>
    <t>Governors Bay School</t>
  </si>
  <si>
    <t>Greendale School</t>
  </si>
  <si>
    <t>Greenpark School (Christchurch)</t>
  </si>
  <si>
    <t>Greta Valley School</t>
  </si>
  <si>
    <t>Greymouth Main School</t>
  </si>
  <si>
    <t>Haast School</t>
  </si>
  <si>
    <t>Halswell School</t>
  </si>
  <si>
    <t>Hampstead School</t>
  </si>
  <si>
    <t>Hanmer Springs School</t>
  </si>
  <si>
    <t>Hapuku School</t>
  </si>
  <si>
    <t>Harewood School</t>
  </si>
  <si>
    <t>Heathcote Valley School</t>
  </si>
  <si>
    <t>Heaton Normal Intermediate</t>
  </si>
  <si>
    <t>Highfield School</t>
  </si>
  <si>
    <t>Hinds School</t>
  </si>
  <si>
    <t>Hokitika School</t>
  </si>
  <si>
    <t>Hoon Hay School</t>
  </si>
  <si>
    <t>Hornby Primary School</t>
  </si>
  <si>
    <t>Hororata School</t>
  </si>
  <si>
    <t>Ilam School</t>
  </si>
  <si>
    <t>Isleworth School</t>
  </si>
  <si>
    <t>Jacobs River School</t>
  </si>
  <si>
    <t>Kaingaroa School (Chatham Islands)</t>
  </si>
  <si>
    <t>Kaiapoi Borough School</t>
  </si>
  <si>
    <t>Kaiapoi North School</t>
  </si>
  <si>
    <t>Kaikoura Primary School</t>
  </si>
  <si>
    <t>Kaikoura Suburban School</t>
  </si>
  <si>
    <t>Kaniere School</t>
  </si>
  <si>
    <t>Karoro School</t>
  </si>
  <si>
    <t>Kendal School</t>
  </si>
  <si>
    <t>Kirkwood Intermediate</t>
  </si>
  <si>
    <t>Kirwee Model School</t>
  </si>
  <si>
    <t>Kokatahi-Kowhitirangi School</t>
  </si>
  <si>
    <t>Kumara School</t>
  </si>
  <si>
    <t>Ladbrooks School</t>
  </si>
  <si>
    <t>Lake Tekapo School</t>
  </si>
  <si>
    <t>Lauriston School</t>
  </si>
  <si>
    <t>Le Bons Bay School</t>
  </si>
  <si>
    <t>Leeston School</t>
  </si>
  <si>
    <t>Leithfield School</t>
  </si>
  <si>
    <t>Lincoln Primary School</t>
  </si>
  <si>
    <t>Linwood Avenue School</t>
  </si>
  <si>
    <t>Linwood Intermediate</t>
  </si>
  <si>
    <t>Linwood North School</t>
  </si>
  <si>
    <t>Little River School</t>
  </si>
  <si>
    <t>Loburn School</t>
  </si>
  <si>
    <t>Lowcliffe School</t>
  </si>
  <si>
    <t>Lynton Downs School</t>
  </si>
  <si>
    <t>Lyttelton Main School</t>
  </si>
  <si>
    <t>Lyttelton West School</t>
  </si>
  <si>
    <t>Mairehau School</t>
  </si>
  <si>
    <t>Makikihi School</t>
  </si>
  <si>
    <t>Manning Intermediate</t>
  </si>
  <si>
    <t>Marshland School</t>
  </si>
  <si>
    <t>Mayfield School (Mid-Canterbury)</t>
  </si>
  <si>
    <t>Merrin School</t>
  </si>
  <si>
    <t>Methven School</t>
  </si>
  <si>
    <t>Morven School</t>
  </si>
  <si>
    <t>Mt Somers Springburn School</t>
  </si>
  <si>
    <t>Aoraki Mount Cook School</t>
  </si>
  <si>
    <t>Mt Pleasant School</t>
  </si>
  <si>
    <t>North Loburn School</t>
  </si>
  <si>
    <t>North New Brighton School</t>
  </si>
  <si>
    <t>Northcote School (Christchurch)</t>
  </si>
  <si>
    <t>Oaklands School</t>
  </si>
  <si>
    <t>Ohoka School</t>
  </si>
  <si>
    <t>Okains Bay School</t>
  </si>
  <si>
    <t>Omihi School</t>
  </si>
  <si>
    <t>Opawa School</t>
  </si>
  <si>
    <t>Ouruhia Model School</t>
  </si>
  <si>
    <t>Papanui School</t>
  </si>
  <si>
    <t>Paparoa Street School</t>
  </si>
  <si>
    <t>Parkview School</t>
  </si>
  <si>
    <t>Paroa School (Greymouth)</t>
  </si>
  <si>
    <t>Phillipstown School</t>
  </si>
  <si>
    <t>Pitt Island School</t>
  </si>
  <si>
    <t>Pleasant Point Primary School</t>
  </si>
  <si>
    <t>Prebbleton School</t>
  </si>
  <si>
    <t>Queenspark School</t>
  </si>
  <si>
    <t>Rakaia School</t>
  </si>
  <si>
    <t>Rangiora Borough School</t>
  </si>
  <si>
    <t>Redcliffs School</t>
  </si>
  <si>
    <t>Redwood School (Christchurch)</t>
  </si>
  <si>
    <t>Riccarton School</t>
  </si>
  <si>
    <t>Richmond School (Christchurch)</t>
  </si>
  <si>
    <t>Rolleston School</t>
  </si>
  <si>
    <t>Ross School</t>
  </si>
  <si>
    <t>Rotherham School</t>
  </si>
  <si>
    <t>Rowley Avenue School</t>
  </si>
  <si>
    <t>Roydvale School</t>
  </si>
  <si>
    <t>Runanga School</t>
  </si>
  <si>
    <t>Russley School</t>
  </si>
  <si>
    <t>Sefton School</t>
  </si>
  <si>
    <t>Sheffield Contributing School</t>
  </si>
  <si>
    <t>Shirley Intermediate</t>
  </si>
  <si>
    <t>Shirley School</t>
  </si>
  <si>
    <t>Sockburn School</t>
  </si>
  <si>
    <t>Somerfield School</t>
  </si>
  <si>
    <t>South Hornby School</t>
  </si>
  <si>
    <t>South New Brighton School</t>
  </si>
  <si>
    <t>Southbridge School</t>
  </si>
  <si>
    <t>Southbrook School</t>
  </si>
  <si>
    <t>Spreydon School</t>
  </si>
  <si>
    <t>Springfield School</t>
  </si>
  <si>
    <t>Springston School</t>
  </si>
  <si>
    <t>St Albans School</t>
  </si>
  <si>
    <t>St Andrew's School (Timaru)</t>
  </si>
  <si>
    <t>St Martin's School</t>
  </si>
  <si>
    <t>Sumner School</t>
  </si>
  <si>
    <t>Swannanoa School</t>
  </si>
  <si>
    <t>Tai Tapu School</t>
  </si>
  <si>
    <t>Te One School</t>
  </si>
  <si>
    <t>Templeton School</t>
  </si>
  <si>
    <t>Thorrington School</t>
  </si>
  <si>
    <t>Tinwald School</t>
  </si>
  <si>
    <t>Tuahiwi School</t>
  </si>
  <si>
    <t>View Hill School</t>
  </si>
  <si>
    <t>Waiau School</t>
  </si>
  <si>
    <t>Waihao Downs School</t>
  </si>
  <si>
    <t>Waihaorunga School</t>
  </si>
  <si>
    <t>Waikari School</t>
  </si>
  <si>
    <t>Waikuku School</t>
  </si>
  <si>
    <t>Waimairi School</t>
  </si>
  <si>
    <t>Waimataitai School</t>
  </si>
  <si>
    <t>Waimate Centennial School</t>
  </si>
  <si>
    <t>Waimate Main School</t>
  </si>
  <si>
    <t>Wainoni School</t>
  </si>
  <si>
    <t>Waipara School</t>
  </si>
  <si>
    <t>Wairakei School (Christchurch)</t>
  </si>
  <si>
    <t>Waituna Creek School</t>
  </si>
  <si>
    <t>Wakanui School</t>
  </si>
  <si>
    <t>Waltham School</t>
  </si>
  <si>
    <t>Weedons School</t>
  </si>
  <si>
    <t>West Eyreton School</t>
  </si>
  <si>
    <t>West Melton School</t>
  </si>
  <si>
    <t>West Spreydon School</t>
  </si>
  <si>
    <t>Westburn School</t>
  </si>
  <si>
    <t>Wharenui School</t>
  </si>
  <si>
    <t>Whataroa School</t>
  </si>
  <si>
    <t>Longbeach School</t>
  </si>
  <si>
    <t>Windsor School (Christchurch)</t>
  </si>
  <si>
    <t>Windwhistle School</t>
  </si>
  <si>
    <t>Woodbank School</t>
  </si>
  <si>
    <t>Woodbury School</t>
  </si>
  <si>
    <t>Woodend School</t>
  </si>
  <si>
    <t>Woolston School</t>
  </si>
  <si>
    <t>Yaldhurst Model School</t>
  </si>
  <si>
    <t>Abbotsford School</t>
  </si>
  <si>
    <t>Alexandra School</t>
  </si>
  <si>
    <t>Andersons Bay School</t>
  </si>
  <si>
    <t>Ardgowan School</t>
  </si>
  <si>
    <t>Arthur Street School</t>
  </si>
  <si>
    <t>Fenwick School</t>
  </si>
  <si>
    <t>Balaclava School</t>
  </si>
  <si>
    <t>Balclutha School</t>
  </si>
  <si>
    <t>Balmacewen Intermediate</t>
  </si>
  <si>
    <t>Bradford School</t>
  </si>
  <si>
    <t>Brighton School</t>
  </si>
  <si>
    <t>Broad Bay School</t>
  </si>
  <si>
    <t>Brockville School</t>
  </si>
  <si>
    <t>Caversham School</t>
  </si>
  <si>
    <t>Clinton School</t>
  </si>
  <si>
    <t>Clutha Valley School</t>
  </si>
  <si>
    <t>Clyde School</t>
  </si>
  <si>
    <t>College Street School</t>
  </si>
  <si>
    <t>Concord School</t>
  </si>
  <si>
    <t>Corstorphine School</t>
  </si>
  <si>
    <t>Cromwell Primary School</t>
  </si>
  <si>
    <t>Dunedin North Intermediate</t>
  </si>
  <si>
    <t>Duntroon School</t>
  </si>
  <si>
    <t>East Taieri School</t>
  </si>
  <si>
    <t>Fairfield School (Dunedin)</t>
  </si>
  <si>
    <t>Pembroke School (Oamaru)</t>
  </si>
  <si>
    <t>Five Forks School</t>
  </si>
  <si>
    <t>Flagswamp School</t>
  </si>
  <si>
    <t>George Street Normal School</t>
  </si>
  <si>
    <t>Goldfields School (Cromwell)</t>
  </si>
  <si>
    <t>Grants Braes School</t>
  </si>
  <si>
    <t>Green Island School</t>
  </si>
  <si>
    <t>Halfway Bush School</t>
  </si>
  <si>
    <t>Hampden School</t>
  </si>
  <si>
    <t>Hawea Flat School</t>
  </si>
  <si>
    <t>Heriot School</t>
  </si>
  <si>
    <t>High Street School</t>
  </si>
  <si>
    <t>Kaikorai School</t>
  </si>
  <si>
    <t>Kaitangata School</t>
  </si>
  <si>
    <t>Kakanui School</t>
  </si>
  <si>
    <t>Karitane School</t>
  </si>
  <si>
    <t>Lee Stream School</t>
  </si>
  <si>
    <t>Macandrew Bay School</t>
  </si>
  <si>
    <t>Macandrew Intermediate</t>
  </si>
  <si>
    <t>Macraes Moonlight School</t>
  </si>
  <si>
    <t>Maheno School</t>
  </si>
  <si>
    <t>Makarora Primary School</t>
  </si>
  <si>
    <t>Maori Hill School</t>
  </si>
  <si>
    <t>Millers Flat School</t>
  </si>
  <si>
    <t>Milton School</t>
  </si>
  <si>
    <t>Mornington School</t>
  </si>
  <si>
    <t>Elmgrove School</t>
  </si>
  <si>
    <t>Musselburgh School</t>
  </si>
  <si>
    <t>North East Valley Normal School</t>
  </si>
  <si>
    <t>Oamaru Intermediate</t>
  </si>
  <si>
    <t>Oamaru North School</t>
  </si>
  <si>
    <t>Ocean View School</t>
  </si>
  <si>
    <t>Omakau School</t>
  </si>
  <si>
    <t>Omarama School</t>
  </si>
  <si>
    <t>Opoho School</t>
  </si>
  <si>
    <t>Otepopo School</t>
  </si>
  <si>
    <t>Outram School</t>
  </si>
  <si>
    <t>Paerau School</t>
  </si>
  <si>
    <t>Palmerston School</t>
  </si>
  <si>
    <t>Papakaio School</t>
  </si>
  <si>
    <t>Pine Hill School</t>
  </si>
  <si>
    <t>Poolburn School</t>
  </si>
  <si>
    <t>Port Chalmers School</t>
  </si>
  <si>
    <t>Portobello School</t>
  </si>
  <si>
    <t>Purakanui School</t>
  </si>
  <si>
    <t>Ravensbourne School</t>
  </si>
  <si>
    <t>Calton Hill School</t>
  </si>
  <si>
    <t>Romahapa School</t>
  </si>
  <si>
    <t>Rosebank School (Balclutha)</t>
  </si>
  <si>
    <t>Rotary Park School</t>
  </si>
  <si>
    <t>Sawyers Bay School</t>
  </si>
  <si>
    <t>St Leonard's School (Dunedin)</t>
  </si>
  <si>
    <t>St Clair School</t>
  </si>
  <si>
    <t>Stirling School</t>
  </si>
  <si>
    <t>Strath Taieri School</t>
  </si>
  <si>
    <t>Tahakopa School</t>
  </si>
  <si>
    <t>Tahuna Normal Intermediate</t>
  </si>
  <si>
    <t>Taieri Beach School</t>
  </si>
  <si>
    <t>Tainui School</t>
  </si>
  <si>
    <t>Tapanui School</t>
  </si>
  <si>
    <t>Tarras School</t>
  </si>
  <si>
    <t>The Terrace School (Alexandra)</t>
  </si>
  <si>
    <t>Tokoiti School</t>
  </si>
  <si>
    <t>Tomahawk School</t>
  </si>
  <si>
    <t>Totara School</t>
  </si>
  <si>
    <t>Waihola District School</t>
  </si>
  <si>
    <t>Waikoikoi School</t>
  </si>
  <si>
    <t>Waikouaiti School</t>
  </si>
  <si>
    <t>Waitahuna School</t>
  </si>
  <si>
    <t>Waitati School</t>
  </si>
  <si>
    <t>Waiwera South School</t>
  </si>
  <si>
    <t>Wakari School</t>
  </si>
  <si>
    <t>Waldronville School</t>
  </si>
  <si>
    <t>Warepa School</t>
  </si>
  <si>
    <t>Warrington School</t>
  </si>
  <si>
    <t>Weston School</t>
  </si>
  <si>
    <t>Arrowtown School</t>
  </si>
  <si>
    <t>Balfour School</t>
  </si>
  <si>
    <t>Blackmount School</t>
  </si>
  <si>
    <t>Hillside Primary School</t>
  </si>
  <si>
    <t>Hauroko Valley Primary School</t>
  </si>
  <si>
    <t>Dipton School</t>
  </si>
  <si>
    <t>East Gore School</t>
  </si>
  <si>
    <t>Edendale School (Southland)</t>
  </si>
  <si>
    <t>Garston School</t>
  </si>
  <si>
    <t>Glenham School</t>
  </si>
  <si>
    <t>Glenorchy School</t>
  </si>
  <si>
    <t>Gore Main School</t>
  </si>
  <si>
    <t>Gorge Road School</t>
  </si>
  <si>
    <t>Halfmoon Bay School</t>
  </si>
  <si>
    <t>Heddon Bush School</t>
  </si>
  <si>
    <t>Hedgehope School</t>
  </si>
  <si>
    <t>Invercargill Middle School</t>
  </si>
  <si>
    <t>Windsor North School</t>
  </si>
  <si>
    <t>Isla Bank School</t>
  </si>
  <si>
    <t>Kaiwera School</t>
  </si>
  <si>
    <t>Knapdale School</t>
  </si>
  <si>
    <t>Limehills School</t>
  </si>
  <si>
    <t>Lochiel School</t>
  </si>
  <si>
    <t>Longford Intermediate</t>
  </si>
  <si>
    <t>Lumsden School</t>
  </si>
  <si>
    <t>Willowbank School</t>
  </si>
  <si>
    <t>Makarewa School</t>
  </si>
  <si>
    <t>Mararoa School</t>
  </si>
  <si>
    <t>Mataura School</t>
  </si>
  <si>
    <t>Mossburn School</t>
  </si>
  <si>
    <t>Myross Bush School</t>
  </si>
  <si>
    <t>Otama School</t>
  </si>
  <si>
    <t>Otatara School</t>
  </si>
  <si>
    <t>Otautau School</t>
  </si>
  <si>
    <t>Pukerau School</t>
  </si>
  <si>
    <t>Queenstown School</t>
  </si>
  <si>
    <t>Rimu School</t>
  </si>
  <si>
    <t>Riversdale School</t>
  </si>
  <si>
    <t>Riverton School</t>
  </si>
  <si>
    <t>Salford School</t>
  </si>
  <si>
    <t>Te Anau School</t>
  </si>
  <si>
    <t>Te Tipua School</t>
  </si>
  <si>
    <t>Thornbury School</t>
  </si>
  <si>
    <t>Tisbury School</t>
  </si>
  <si>
    <t>Tokanui School</t>
  </si>
  <si>
    <t>Tuturau Primary School</t>
  </si>
  <si>
    <t>Waianiwa School</t>
  </si>
  <si>
    <t>Waihopai School</t>
  </si>
  <si>
    <t>Waikaia School</t>
  </si>
  <si>
    <t>Waikaka School</t>
  </si>
  <si>
    <t>Waimahaka School</t>
  </si>
  <si>
    <t>Wallacetown School</t>
  </si>
  <si>
    <t>Waverley Park School</t>
  </si>
  <si>
    <t>West Gore School</t>
  </si>
  <si>
    <t>Winton School</t>
  </si>
  <si>
    <t>Woodlands Full Primary School</t>
  </si>
  <si>
    <t>Wyndham School</t>
  </si>
  <si>
    <t>Te Pi'ipi'inga Kakano Mai Rangiatea</t>
  </si>
  <si>
    <t>TKKM o Te Atihaunui-A-Paparangi</t>
  </si>
  <si>
    <t>TKKM o Otara</t>
  </si>
  <si>
    <t>TKKM Pumau Ki Te Reo o Ngapuhi</t>
  </si>
  <si>
    <t>TKKM o Nga Maungarongo</t>
  </si>
  <si>
    <t>TKKM o Mangere</t>
  </si>
  <si>
    <t>TKKM o Manawatu</t>
  </si>
  <si>
    <t>TKKM o Te Rito</t>
  </si>
  <si>
    <t>TKKM o Waitaha</t>
  </si>
  <si>
    <t>Te Wharekura o Arowhenua</t>
  </si>
  <si>
    <t>TKKM o Tokomaru</t>
  </si>
  <si>
    <t>TKKM o Tamarongo</t>
  </si>
  <si>
    <t>TKKM o Tamaki Nui A Rua</t>
  </si>
  <si>
    <t>TKKM o Kaikohe</t>
  </si>
  <si>
    <t>Te KKM o Puau Te Moananui-a-Kiwa</t>
  </si>
  <si>
    <t>TKKM o Manurewa</t>
  </si>
  <si>
    <t>TKKM o Whakarewa I Te Reo Ki Tuwharetoa</t>
  </si>
  <si>
    <t>Te Matauranga</t>
  </si>
  <si>
    <t>Tahatai Coast School</t>
  </si>
  <si>
    <t>Somerville Intermediate School</t>
  </si>
  <si>
    <t>Whangaparaoa College</t>
  </si>
  <si>
    <t>Gulf Harbour School</t>
  </si>
  <si>
    <t>Point View School</t>
  </si>
  <si>
    <t>Waiheke Primary School</t>
  </si>
  <si>
    <t>Alfriston College</t>
  </si>
  <si>
    <t>Botany Downs Secondary College</t>
  </si>
  <si>
    <t>Pinehill School</t>
  </si>
  <si>
    <t>Summerland Primary</t>
  </si>
  <si>
    <t>Kohia Terrace School</t>
  </si>
  <si>
    <t>Te Akau ki Papamoa Primary School</t>
  </si>
  <si>
    <t>Randwick Park School</t>
  </si>
  <si>
    <t>Selwyn Ridge School</t>
  </si>
  <si>
    <t>Oteha Valley School</t>
  </si>
  <si>
    <t>The Gardens School</t>
  </si>
  <si>
    <t>Albany Junior High School</t>
  </si>
  <si>
    <t>Upper Harbour Primary School</t>
  </si>
  <si>
    <t>Willowbank School (Howick)</t>
  </si>
  <si>
    <t>Baverstock Oaks School</t>
  </si>
  <si>
    <t>Rototuna Primary School</t>
  </si>
  <si>
    <t>Reremoana Primary School</t>
  </si>
  <si>
    <t>Pompallier Catholic College</t>
  </si>
  <si>
    <t>State : Integrated</t>
  </si>
  <si>
    <t xml:space="preserve">Whangarei </t>
  </si>
  <si>
    <t>Hato Petera College</t>
  </si>
  <si>
    <t xml:space="preserve">Auckland </t>
  </si>
  <si>
    <t>Carmel College</t>
  </si>
  <si>
    <t>Rosmini College</t>
  </si>
  <si>
    <t>Liston College</t>
  </si>
  <si>
    <t>St Dominic's Catholic College (Henderson)</t>
  </si>
  <si>
    <t>St Mary's College (Ponsonby)</t>
  </si>
  <si>
    <t>St Paul's College (Ponsonby)</t>
  </si>
  <si>
    <t>Sacred Heart College (Auckland)</t>
  </si>
  <si>
    <t>Baradene College</t>
  </si>
  <si>
    <t>St Peter's College (Epsom)</t>
  </si>
  <si>
    <t>Marcellin College</t>
  </si>
  <si>
    <t>Marist College</t>
  </si>
  <si>
    <t>Bethlehem College</t>
  </si>
  <si>
    <t xml:space="preserve">Rotorua </t>
  </si>
  <si>
    <t>Aidanfield Christian School</t>
  </si>
  <si>
    <t xml:space="preserve">Christchurch </t>
  </si>
  <si>
    <t>McAuley High School</t>
  </si>
  <si>
    <t>Auckland Seventh-Day Adventist H S</t>
  </si>
  <si>
    <t>De La Salle College</t>
  </si>
  <si>
    <t>Wesley College</t>
  </si>
  <si>
    <t>Raphael House Rudolf Steiner Area School</t>
  </si>
  <si>
    <t xml:space="preserve">Lower Hutt </t>
  </si>
  <si>
    <t>St John's College (Hillcrest)</t>
  </si>
  <si>
    <t xml:space="preserve">Hamilton </t>
  </si>
  <si>
    <t>Sacred Heart Girls' College (Ham)</t>
  </si>
  <si>
    <t>Waikato Diocesan School For Girls</t>
  </si>
  <si>
    <t>Sacred Heart Girls' College (N Plymouth)</t>
  </si>
  <si>
    <t xml:space="preserve">Whanganui </t>
  </si>
  <si>
    <t>Francis Douglas Memorial College</t>
  </si>
  <si>
    <t>St Mary's Diocesan School (Stratford)</t>
  </si>
  <si>
    <t>Cullinane College</t>
  </si>
  <si>
    <t>Longburn Adventist College</t>
  </si>
  <si>
    <t>Wanganui Collegiate School</t>
  </si>
  <si>
    <t>Nga Tawa Diocesan School</t>
  </si>
  <si>
    <t>Hato Paora College</t>
  </si>
  <si>
    <t>St Peter's College (Palmerston North)</t>
  </si>
  <si>
    <t>Campion College</t>
  </si>
  <si>
    <t xml:space="preserve">Napier </t>
  </si>
  <si>
    <t>Sacred Heart College (Napier)</t>
  </si>
  <si>
    <t>St Joseph's Maori Girls' College</t>
  </si>
  <si>
    <t>Iona College</t>
  </si>
  <si>
    <t>Woodford House</t>
  </si>
  <si>
    <t>St John's College (Hastings)</t>
  </si>
  <si>
    <t>Lindisfarne College</t>
  </si>
  <si>
    <t>Taikura Rudolf Steiner School</t>
  </si>
  <si>
    <t>Te Aute College</t>
  </si>
  <si>
    <t>Kaitaia Abundant Life School</t>
  </si>
  <si>
    <t>Solway College</t>
  </si>
  <si>
    <t>Chanel College</t>
  </si>
  <si>
    <t>Rathkeale College</t>
  </si>
  <si>
    <t>St Matthew's Collegiate (Masterton)</t>
  </si>
  <si>
    <t>St Patrick's College (Silverstream)</t>
  </si>
  <si>
    <t>Bishop Viard College</t>
  </si>
  <si>
    <t>St Bernard's College</t>
  </si>
  <si>
    <t>Sacred Heart College (Lower Hutt)</t>
  </si>
  <si>
    <t>St Oran's College</t>
  </si>
  <si>
    <t>Waipa Christian School</t>
  </si>
  <si>
    <t>St Patrick's College (Kilbirnie)</t>
  </si>
  <si>
    <t>St Catherines College (Kilbirnie)</t>
  </si>
  <si>
    <t>St Mary's College (Wellington)</t>
  </si>
  <si>
    <t>John Paul II High School</t>
  </si>
  <si>
    <t xml:space="preserve">Nelson </t>
  </si>
  <si>
    <t>St Bedes College</t>
  </si>
  <si>
    <t>Christchurch Adventist School</t>
  </si>
  <si>
    <t>Villa Maria College</t>
  </si>
  <si>
    <t>St Thomas of Canterbury College</t>
  </si>
  <si>
    <t>Middleton Grange School</t>
  </si>
  <si>
    <t>Hillview Christian School</t>
  </si>
  <si>
    <t>Marian College</t>
  </si>
  <si>
    <t>Westminster Christian School</t>
  </si>
  <si>
    <t>Craighead Diocesan School</t>
  </si>
  <si>
    <t>Roncalli College</t>
  </si>
  <si>
    <t>St Kevins College (Oamaru)</t>
  </si>
  <si>
    <t xml:space="preserve">Dunedin </t>
  </si>
  <si>
    <t>St Hildas Collegiate</t>
  </si>
  <si>
    <t>Columba College</t>
  </si>
  <si>
    <t>John McGlashan College</t>
  </si>
  <si>
    <t>St Peter's College (Gore)</t>
  </si>
  <si>
    <t xml:space="preserve">Invercargill </t>
  </si>
  <si>
    <t>Verdon College</t>
  </si>
  <si>
    <t>Rangiora New Life School</t>
  </si>
  <si>
    <t>Rudolf Steiner School (Chch)</t>
  </si>
  <si>
    <t>Richmond View School</t>
  </si>
  <si>
    <t>Faith City School</t>
  </si>
  <si>
    <t>Michael Park School</t>
  </si>
  <si>
    <t>Excellere College</t>
  </si>
  <si>
    <t>Kingsway School</t>
  </si>
  <si>
    <t>Hukarere College</t>
  </si>
  <si>
    <t>Totara College of Accelerated Learning</t>
  </si>
  <si>
    <t>Hastings Christian School</t>
  </si>
  <si>
    <t>Kadimah School</t>
  </si>
  <si>
    <t>Zayed College for Girls</t>
  </si>
  <si>
    <t>Aquinas College</t>
  </si>
  <si>
    <t>Sancta Maria College</t>
  </si>
  <si>
    <t>Ponatahi Christian School</t>
  </si>
  <si>
    <t>Catholic Cathedral College</t>
  </si>
  <si>
    <t>John Paul College</t>
  </si>
  <si>
    <t>Kavanagh College</t>
  </si>
  <si>
    <t>Waikato Waldorf School ( Rudolf Steiner)</t>
  </si>
  <si>
    <t>Al-Madinah School</t>
  </si>
  <si>
    <t>Holy Family School (Wanaka)</t>
  </si>
  <si>
    <t>KingsGate School</t>
  </si>
  <si>
    <t>Ashburton Christian School</t>
  </si>
  <si>
    <t>Sancta Maria Catholic Primary School</t>
  </si>
  <si>
    <t>Kingsview School</t>
  </si>
  <si>
    <t>Rolleston Christian School</t>
  </si>
  <si>
    <t>St Francis of Assisi Catholic School</t>
  </si>
  <si>
    <t>Holy Trinity Catholic Primary School</t>
  </si>
  <si>
    <t>Pompallier Catholic School</t>
  </si>
  <si>
    <t>St Joseph's Catholic School (Dargaville)</t>
  </si>
  <si>
    <t>Te Kura o Hato Hohepa Te Kamura</t>
  </si>
  <si>
    <t>Te Kura o Hata Maria (Pawarenga)</t>
  </si>
  <si>
    <t>Christian Renewal School</t>
  </si>
  <si>
    <t>Lake Taupo Christian School</t>
  </si>
  <si>
    <t>Nelson Christian Academy</t>
  </si>
  <si>
    <t>Sonrise Christian School</t>
  </si>
  <si>
    <t>Horizon School</t>
  </si>
  <si>
    <t>Emmanuel Christian School</t>
  </si>
  <si>
    <t>Paeroa Christian School</t>
  </si>
  <si>
    <t>Whakatane S D A School</t>
  </si>
  <si>
    <t>Cornerstone Christian School</t>
  </si>
  <si>
    <t>Kaikohe Christian School</t>
  </si>
  <si>
    <t>Tasman Bay Christian School</t>
  </si>
  <si>
    <t>Maranatha Christian School</t>
  </si>
  <si>
    <t>Hawera Christian School</t>
  </si>
  <si>
    <t>Matamata Christian School</t>
  </si>
  <si>
    <t>Tauranga Waldorf School</t>
  </si>
  <si>
    <t>Wa Ora Montessori School</t>
  </si>
  <si>
    <t>Elim Christian College</t>
  </si>
  <si>
    <t>Dunedin Rudolf Steiner School</t>
  </si>
  <si>
    <t>Christ the King Catholic School (Owairaka)</t>
  </si>
  <si>
    <t>Good Shepherd School (Balmoral)</t>
  </si>
  <si>
    <t>Holy Cross School (Papatoetoe)</t>
  </si>
  <si>
    <t>Holy Cross Catholic School (Henderson)</t>
  </si>
  <si>
    <t>Marist School (Mt Albert)</t>
  </si>
  <si>
    <t>Marist Catholic School (Herne Bay)</t>
  </si>
  <si>
    <t>Monte Cecilia School (Mt Roskill)</t>
  </si>
  <si>
    <t>Mt Carmel School (Meadowbank)</t>
  </si>
  <si>
    <t>Our Lady Sacred Heart School (Epsom)</t>
  </si>
  <si>
    <t>St Anne's Catholic School (Manurewa)</t>
  </si>
  <si>
    <t>St Dominic's Catholic School (Blockhouse Bay)</t>
  </si>
  <si>
    <t>St Francis Catholic School (Pt Chevalier)</t>
  </si>
  <si>
    <t>St Ignatius Catholic School (St Heliers)</t>
  </si>
  <si>
    <t>St John the Evangelist Catholic School</t>
  </si>
  <si>
    <t>St John's School (Mairangi Bay)</t>
  </si>
  <si>
    <t>St Joseph's School (Grey Lynn)</t>
  </si>
  <si>
    <t>St Joseph's School (Onehunga)</t>
  </si>
  <si>
    <t>St Joseph's School (Orakei)</t>
  </si>
  <si>
    <t>St Joseph's School (Otahuhu)</t>
  </si>
  <si>
    <t>St Joseph's School (Pukekohe)</t>
  </si>
  <si>
    <t>St Joseph's Catholic School (Takapuna)</t>
  </si>
  <si>
    <t>St Leo's Catholic School (Devonport)</t>
  </si>
  <si>
    <t>St Mark's School (Pakuranga)</t>
  </si>
  <si>
    <t>St Mary's Catholic School (Papakura)</t>
  </si>
  <si>
    <t>St Mary's School (Avondale)</t>
  </si>
  <si>
    <t>St Mary's School (Ellerslie)</t>
  </si>
  <si>
    <t>St Mary's School (Northcote)</t>
  </si>
  <si>
    <t>St Michael's Catholic School (Remuera)</t>
  </si>
  <si>
    <t>St Patrick's School (Panmure)</t>
  </si>
  <si>
    <t>St Pius X Catholic School (Glen Innes)</t>
  </si>
  <si>
    <t>St Therese School (Three Kings)</t>
  </si>
  <si>
    <t>Our Lady Star of the Sea School (Howick)</t>
  </si>
  <si>
    <t>St Francis Xavier Catholic School (Whangarei)</t>
  </si>
  <si>
    <t>Bishop Edward Gaines Catholic School</t>
  </si>
  <si>
    <t>St Matthew's Primary School (Hastings)</t>
  </si>
  <si>
    <t>Timaru Christian School</t>
  </si>
  <si>
    <t>Te Ra School</t>
  </si>
  <si>
    <t>Te Kura Akonga O Manurewa</t>
  </si>
  <si>
    <t>St Paul's School (Richmond)</t>
  </si>
  <si>
    <t>St Mary MacKillop Catholic School</t>
  </si>
  <si>
    <t>St Thomas More Catholic School</t>
  </si>
  <si>
    <t>St Paul's School (Massey)</t>
  </si>
  <si>
    <t>Stella Maris Primary School</t>
  </si>
  <si>
    <t>St Patrick's Catholic School (Taupo)</t>
  </si>
  <si>
    <t>St Mary's Catholic School (Otorohanga)</t>
  </si>
  <si>
    <t>St Anthony's Catholic School (Huntly)</t>
  </si>
  <si>
    <t>St Columba's Catholic School (Frankton)</t>
  </si>
  <si>
    <t>St Francis School (Thames)</t>
  </si>
  <si>
    <t>St Joseph's Catholic School (Fairfield)</t>
  </si>
  <si>
    <t>St Joseph's Catholic School (Matamata)</t>
  </si>
  <si>
    <t>St Joseph's Catholic School (Matata)</t>
  </si>
  <si>
    <t>St Joseph's Catholic Sch (Morrinsville)</t>
  </si>
  <si>
    <t>St Joseph's Catholic School (Opotiki)</t>
  </si>
  <si>
    <t>St Joseph's Catholic School (Paeroa)</t>
  </si>
  <si>
    <t>St Joseph's Catholic School (Te Aroha)</t>
  </si>
  <si>
    <t>St Joseph's Catholic School (Te Kuiti)</t>
  </si>
  <si>
    <t>St Joseph's Catholic School (Waihi)</t>
  </si>
  <si>
    <t>St Joseph's Catholic School (Whakatane)</t>
  </si>
  <si>
    <t>St Mary's Catholic School (Putaruru)</t>
  </si>
  <si>
    <t>St Mary's Catholic School (Rotorua)</t>
  </si>
  <si>
    <t>St Mary's Catholic School (Tauranga)</t>
  </si>
  <si>
    <t>St Michael's Catholic School (Rotorua)</t>
  </si>
  <si>
    <t>St Patrick's Catholic Sch (Taumarunui)</t>
  </si>
  <si>
    <t>St Patrick's Catholic Sch (Te Awamutu)</t>
  </si>
  <si>
    <t>St Paul's Catholic School (Ngaruawahia)</t>
  </si>
  <si>
    <t>St Peter Chanel Catholic Sch (Te Rapa)</t>
  </si>
  <si>
    <t>St Peter's Catholic School (Cambridge)</t>
  </si>
  <si>
    <t>St Pius X Catholic School (Melville)</t>
  </si>
  <si>
    <t>Marian Catholic School (Hamilton)</t>
  </si>
  <si>
    <t>St John Bosco School (New Plymouth)</t>
  </si>
  <si>
    <t>St Joseph's School (Hawera)</t>
  </si>
  <si>
    <t>St Joseph's School (New Plymouth)</t>
  </si>
  <si>
    <t>St Joseph's School (Opunake)</t>
  </si>
  <si>
    <t>St Joseph's School (Stratford)</t>
  </si>
  <si>
    <t>St Joseph's School (Waitara)</t>
  </si>
  <si>
    <t>St Patrick's School (Kaponga)</t>
  </si>
  <si>
    <t>St Patrick's School (Inglewood)</t>
  </si>
  <si>
    <t>St Pius X School (New Plymouth)</t>
  </si>
  <si>
    <t>St Marcellin School (Wanganui)</t>
  </si>
  <si>
    <t>Our Lady of Lourdes School (P North)</t>
  </si>
  <si>
    <t>St Anne's School (Wanganui)</t>
  </si>
  <si>
    <t>St James School (P North)</t>
  </si>
  <si>
    <t>St Joseph's School (Feilding)</t>
  </si>
  <si>
    <t>St Joseph's School (Patea)</t>
  </si>
  <si>
    <t>St Joseph's School (Taihape)</t>
  </si>
  <si>
    <t>St Mary's School (Wanganui)</t>
  </si>
  <si>
    <t>St Mary's School (Foxton)</t>
  </si>
  <si>
    <t>St Matthew's School (Marton)</t>
  </si>
  <si>
    <t>St Mary's School (P North)</t>
  </si>
  <si>
    <t>Reignier Catholic School</t>
  </si>
  <si>
    <t>St Joseph's School (Dannevirke)</t>
  </si>
  <si>
    <t>St Joseph's School (Hastings)</t>
  </si>
  <si>
    <t>St Joseph's School (Waipukurau)</t>
  </si>
  <si>
    <t>St Joseph's School (Wairoa)</t>
  </si>
  <si>
    <t>St Mary's Catholic School (Gisborne)</t>
  </si>
  <si>
    <t>St Mary's School (Hastings)</t>
  </si>
  <si>
    <t>St Patrick's School (Napier)</t>
  </si>
  <si>
    <t>Cardinal McKeefry School (Wilton)</t>
  </si>
  <si>
    <t>Holy Family School (Porirua)</t>
  </si>
  <si>
    <t>Holy Cross School (Miramar)</t>
  </si>
  <si>
    <t>Our Lady of Rosary School (Waiwhetu)</t>
  </si>
  <si>
    <t>Sacred Heart School (Petone)</t>
  </si>
  <si>
    <t>Sacred Heart Cathedral School</t>
  </si>
  <si>
    <t>San Antonio School (Eastbourne)</t>
  </si>
  <si>
    <t>St Annes School (Newtown)</t>
  </si>
  <si>
    <t>St Anthony's School (Pahiatua)</t>
  </si>
  <si>
    <t>St Anthony's School (Seatoun)</t>
  </si>
  <si>
    <t>St Benedict's School (Khandallah)</t>
  </si>
  <si>
    <t>St Bernadette's School (Naenae)</t>
  </si>
  <si>
    <t>St Bernard's School (Brooklyn)</t>
  </si>
  <si>
    <t>St Brendan's School (Heretaunga)</t>
  </si>
  <si>
    <t>St Brigids School (Johnsonville)</t>
  </si>
  <si>
    <t>St Francis De Sales School (Is.Bay)</t>
  </si>
  <si>
    <t>St Francis Xavier School (Tawa)</t>
  </si>
  <si>
    <t>St Joseph's School (Levin)</t>
  </si>
  <si>
    <t>St Joseph's School (Picton)</t>
  </si>
  <si>
    <t>St Joseph's School (Upper Hutt)</t>
  </si>
  <si>
    <t>St Mary's School (Blenheim)</t>
  </si>
  <si>
    <t>St Mary's School (Carterton)</t>
  </si>
  <si>
    <t>St Michael's School (Taita)</t>
  </si>
  <si>
    <t>St Patrick's School (Masterton)</t>
  </si>
  <si>
    <t>Our Lady of Kapiti School</t>
  </si>
  <si>
    <t>St Claudine Thevenet School</t>
  </si>
  <si>
    <t>St Patrick's School (Kilbirnie)</t>
  </si>
  <si>
    <t>St Peter Chanel School (Otaki)</t>
  </si>
  <si>
    <t>Sts Peter and Paul School (L.Hutt)</t>
  </si>
  <si>
    <t>St Pius X School (Titahi Bay)</t>
  </si>
  <si>
    <t>St Teresa's School (Featherston)</t>
  </si>
  <si>
    <t>St Teresa's School (Karori)</t>
  </si>
  <si>
    <t>St Theresa's School (Plimmerton)</t>
  </si>
  <si>
    <t>Sacred Heart School (Reefton)</t>
  </si>
  <si>
    <t>St Canice's School (Westport)</t>
  </si>
  <si>
    <t>St Joseph's School (Nelson)</t>
  </si>
  <si>
    <t>St Peter Chanel School (Motueka)</t>
  </si>
  <si>
    <t>Sacred Heart School (Christchurch)</t>
  </si>
  <si>
    <t>Christ The King School (Burnside)</t>
  </si>
  <si>
    <t>New Brighton Catholic School (Chch)</t>
  </si>
  <si>
    <t>Our Lady of Assumption School (Chch)</t>
  </si>
  <si>
    <t>Our Lady of Snows School (Methven)</t>
  </si>
  <si>
    <t>Our Lady of Victories</t>
  </si>
  <si>
    <t>Sacred Heart School (Timaru)</t>
  </si>
  <si>
    <t>St Albans Catholic School (Christchurch)</t>
  </si>
  <si>
    <t>St Anne's School (Woolston)</t>
  </si>
  <si>
    <t>St Bernadette's School (Hornby)</t>
  </si>
  <si>
    <t>St James School (Aranui)</t>
  </si>
  <si>
    <t>St Joseph's School (Ashburton)</t>
  </si>
  <si>
    <t>St Joseph's School (Pleasant Point)</t>
  </si>
  <si>
    <t>St Joseph's School (Fairlie)</t>
  </si>
  <si>
    <t>St Joseph's School (Kaikoura)</t>
  </si>
  <si>
    <t>St Joseph's School (Papanui)</t>
  </si>
  <si>
    <t>St Joseph's School (Temuka)</t>
  </si>
  <si>
    <t>St Joseph's School (Timaru)</t>
  </si>
  <si>
    <t>St Mary's School (Christchurch)</t>
  </si>
  <si>
    <t>St Mary's School (Hokitika)</t>
  </si>
  <si>
    <t>St Patrick's School (Bryndwr)</t>
  </si>
  <si>
    <t>St Patrick's School (Greymouth)</t>
  </si>
  <si>
    <t>St Patrick's School (Waimate)</t>
  </si>
  <si>
    <t>St Patrick's School (Kaiapoi)</t>
  </si>
  <si>
    <t>St Peter's School (Beckenham)</t>
  </si>
  <si>
    <t>St Teresa's School (Riccarton)</t>
  </si>
  <si>
    <t>Our Lady Star of the Sea School (Christchurch)</t>
  </si>
  <si>
    <t>Sacred Heart School (Dunedin)</t>
  </si>
  <si>
    <t>St Bernadette's School (Forbury)</t>
  </si>
  <si>
    <t>St Brigids School (Tainui)</t>
  </si>
  <si>
    <t>St Francis Xavier School (Mornington)</t>
  </si>
  <si>
    <t>St Gerard's School (Alexandra)</t>
  </si>
  <si>
    <t>St John's School (Ranfurly)</t>
  </si>
  <si>
    <t>St Joseph's School (Oamaru)</t>
  </si>
  <si>
    <t>St Joseph's School (Balclutha)</t>
  </si>
  <si>
    <t>St Joseph's Cathedral School</t>
  </si>
  <si>
    <t>St Joseph's School (Port Chalmers)</t>
  </si>
  <si>
    <t>St Mary's School (Dunedin)</t>
  </si>
  <si>
    <t>St Mary's School (Milton)</t>
  </si>
  <si>
    <t>St Mary's School (Mosgiel)</t>
  </si>
  <si>
    <t>St Peter Chanel School (Green Island)</t>
  </si>
  <si>
    <t>Sacred Heart School (Waikiwi)</t>
  </si>
  <si>
    <t>St Joseph's School (Queenstown)</t>
  </si>
  <si>
    <t>St Joseph's School (Invercargill)</t>
  </si>
  <si>
    <t>St Mary's School (Gore)</t>
  </si>
  <si>
    <t>St Patrick's School (Nightcaps)</t>
  </si>
  <si>
    <t>St Patrick's School (Invercargill)</t>
  </si>
  <si>
    <t>St Teresa's School (Bluff)</t>
  </si>
  <si>
    <t>St Theresa's School (Invercargill)</t>
  </si>
  <si>
    <t>St Thomas School (Winton)</t>
  </si>
  <si>
    <t>Balmoral S D A School</t>
  </si>
  <si>
    <t>Hadlow Preparatory School</t>
  </si>
  <si>
    <t>Hamilton Seventh-Day Adventist School</t>
  </si>
  <si>
    <t>Parkside Christian S D A School</t>
  </si>
  <si>
    <t>Southland Adventist Christian School</t>
  </si>
  <si>
    <t>Liberton Christian School</t>
  </si>
  <si>
    <t>Miramar Christian School</t>
  </si>
  <si>
    <t>New Plymouth S D A School</t>
  </si>
  <si>
    <t>South City Christian School</t>
  </si>
  <si>
    <t>Palmerston North Adventist Christian School</t>
  </si>
  <si>
    <t>Rotorua S D A School</t>
  </si>
  <si>
    <t>St John's Girls' School (Invercargill)</t>
  </si>
  <si>
    <t>St Joseph's School (Rangiora)</t>
  </si>
  <si>
    <t>St Mark's School (Christchurch)</t>
  </si>
  <si>
    <t>South Auckland S D A School</t>
  </si>
  <si>
    <t>Tamariki School</t>
  </si>
  <si>
    <t>Tauranga Adventist School</t>
  </si>
  <si>
    <t>Timatanga Community School</t>
  </si>
  <si>
    <t>Wellington S D A School</t>
  </si>
  <si>
    <t>Waitakere S D A School</t>
  </si>
  <si>
    <t>Whangarei Adventist Christian School</t>
  </si>
  <si>
    <t>Hutt International Boys' School</t>
  </si>
  <si>
    <t>Hare Krishna School</t>
  </si>
  <si>
    <t>Garin College</t>
  </si>
  <si>
    <t>C1001</t>
  </si>
  <si>
    <t>Akaroa Cluster</t>
  </si>
  <si>
    <t>Cluster</t>
  </si>
  <si>
    <t>C1002</t>
  </si>
  <si>
    <t>Aranui Cluster</t>
  </si>
  <si>
    <t>C1003</t>
  </si>
  <si>
    <t>Avonhead Cluster</t>
  </si>
  <si>
    <t>C1004</t>
  </si>
  <si>
    <t>Belfast Cluster</t>
  </si>
  <si>
    <t>C1005</t>
  </si>
  <si>
    <t>Brighton Cluster</t>
  </si>
  <si>
    <t>C1006</t>
  </si>
  <si>
    <t>Burnside Cluster</t>
  </si>
  <si>
    <t>C1007</t>
  </si>
  <si>
    <t>Cashmere Cluster</t>
  </si>
  <si>
    <t>C1008</t>
  </si>
  <si>
    <t>Central City Cluster</t>
  </si>
  <si>
    <t>C1030</t>
  </si>
  <si>
    <t>Darfield Cluster</t>
  </si>
  <si>
    <t>Selwyn</t>
  </si>
  <si>
    <t>C1009</t>
  </si>
  <si>
    <t>Elmwood Cluster</t>
  </si>
  <si>
    <t>C1010</t>
  </si>
  <si>
    <t>Halswell Cluster</t>
  </si>
  <si>
    <t>C1011</t>
  </si>
  <si>
    <t>Hornby Cluster</t>
  </si>
  <si>
    <t>C1031</t>
  </si>
  <si>
    <t>Hororata Cluster</t>
  </si>
  <si>
    <t>C1040</t>
  </si>
  <si>
    <t>Kaiapoi Cluster</t>
  </si>
  <si>
    <t>Waimakariri</t>
  </si>
  <si>
    <t>C1032</t>
  </si>
  <si>
    <t>Leeston Cluster</t>
  </si>
  <si>
    <t>C1033</t>
  </si>
  <si>
    <t>Lincoln Cluster</t>
  </si>
  <si>
    <t>C1012</t>
  </si>
  <si>
    <t>Linwood Cluster</t>
  </si>
  <si>
    <t>C1013</t>
  </si>
  <si>
    <t>Lyttelton Cluster</t>
  </si>
  <si>
    <t>C1014</t>
  </si>
  <si>
    <t>Lyttelton Harbour Cluster</t>
  </si>
  <si>
    <t>C1045</t>
  </si>
  <si>
    <t>Mahaanui Cluster</t>
  </si>
  <si>
    <t>C1015</t>
  </si>
  <si>
    <t>Mairehau Cluster</t>
  </si>
  <si>
    <t>C1024</t>
  </si>
  <si>
    <t>Ōpāwaho Cluster</t>
  </si>
  <si>
    <t>C1041</t>
  </si>
  <si>
    <t>Oxford Cluster</t>
  </si>
  <si>
    <t>C1016</t>
  </si>
  <si>
    <t>Papanui Cluster</t>
  </si>
  <si>
    <t>C1017</t>
  </si>
  <si>
    <t>Parklands Cluster</t>
  </si>
  <si>
    <t>C1018</t>
  </si>
  <si>
    <t>Port Hills Cluster</t>
  </si>
  <si>
    <t>C1034</t>
  </si>
  <si>
    <t>Prebbleton Cluster</t>
  </si>
  <si>
    <t>C1042</t>
  </si>
  <si>
    <t>Rangiora Cluster</t>
  </si>
  <si>
    <t>C1019</t>
  </si>
  <si>
    <t>Redwood Cluster</t>
  </si>
  <si>
    <t>C1020</t>
  </si>
  <si>
    <t>Riccarton Cluster</t>
  </si>
  <si>
    <t>C1035</t>
  </si>
  <si>
    <t>Rolleston Cluster</t>
  </si>
  <si>
    <t>C1021</t>
  </si>
  <si>
    <t>Roydvale Cluster</t>
  </si>
  <si>
    <t>C1022</t>
  </si>
  <si>
    <t>Shirley Cluster</t>
  </si>
  <si>
    <t>C1023</t>
  </si>
  <si>
    <t>St Albans Cluster</t>
  </si>
  <si>
    <t>C1036</t>
  </si>
  <si>
    <t>Tai Tapu Cluster</t>
  </si>
  <si>
    <t>C1025</t>
  </si>
  <si>
    <t>Upper Riccarton Cluster</t>
  </si>
  <si>
    <t>C1043</t>
  </si>
  <si>
    <t>Waimak North Cluster</t>
  </si>
  <si>
    <t>C1026</t>
  </si>
  <si>
    <t>Woolston Cluster</t>
  </si>
  <si>
    <t>C1044</t>
  </si>
  <si>
    <t>Waimak Rural</t>
  </si>
  <si>
    <t>Name</t>
  </si>
  <si>
    <t>YesNo</t>
  </si>
  <si>
    <t>CapExp</t>
  </si>
  <si>
    <t>Expense</t>
  </si>
  <si>
    <t>InvDona</t>
  </si>
  <si>
    <t>Form 13: Tax Invoice+C</t>
  </si>
  <si>
    <t>To be forwarded to the local office of the New Zealand School Property Agency (NZSPA)</t>
  </si>
  <si>
    <t>Unique Invoice No</t>
  </si>
  <si>
    <t>Helios Order No</t>
  </si>
  <si>
    <t xml:space="preserve">  (optional)</t>
  </si>
  <si>
    <t>GST number</t>
  </si>
  <si>
    <t>School address</t>
  </si>
  <si>
    <t>To</t>
  </si>
  <si>
    <t>New Zealand School Property Agency</t>
  </si>
  <si>
    <t>Office</t>
  </si>
  <si>
    <t>Office address</t>
  </si>
  <si>
    <t>NZSPA Funding</t>
  </si>
  <si>
    <t>NZSPA Project ID</t>
  </si>
  <si>
    <t>Budget</t>
  </si>
  <si>
    <t>Approved NZSPA funding</t>
  </si>
  <si>
    <t>Less 10% contingency of approved NZSPA funding</t>
  </si>
  <si>
    <t>Less advanced funds</t>
  </si>
  <si>
    <t>Subtotal</t>
  </si>
  <si>
    <t>Amount requested</t>
  </si>
  <si>
    <t>Plus GST</t>
  </si>
  <si>
    <t>GST inclusive invoice amount payable to school</t>
  </si>
  <si>
    <t xml:space="preserve"> Tax Invoice</t>
  </si>
  <si>
    <t>To be forwarded to the local office of the New Zealand School Property Agency</t>
  </si>
  <si>
    <t>(From the School's ledger)</t>
  </si>
  <si>
    <t>Helios Project No</t>
  </si>
  <si>
    <t>Helios Order No (optional)</t>
  </si>
  <si>
    <t>Relevant goods or services:</t>
  </si>
  <si>
    <t>Helios Asset Update Form: Project Financial Information for School Buildings</t>
  </si>
  <si>
    <t>Practical Completion Date</t>
  </si>
  <si>
    <t>This is the date the asset was 'available for use', not the end of the Defects Liability Period.</t>
  </si>
  <si>
    <t>Project Financial Summary (CAPEX only)</t>
  </si>
  <si>
    <t>Status</t>
  </si>
  <si>
    <t>FINAL</t>
  </si>
  <si>
    <t>NZSPA funded expenditure on:</t>
  </si>
  <si>
    <t>Form completed by</t>
  </si>
  <si>
    <t>These school buildings</t>
  </si>
  <si>
    <t>Project Number</t>
  </si>
  <si>
    <t>Other buildings</t>
  </si>
  <si>
    <t>School site</t>
  </si>
  <si>
    <t>Total Project Expenditure</t>
  </si>
  <si>
    <t>Please split expenditure by building (excludes ancillary and modular buildings - use PlantAncillSwimSite Financials worksheet for these):</t>
  </si>
  <si>
    <t>SCHOOL BUILDING 1:</t>
  </si>
  <si>
    <t>&lt;Enter building name here&gt;</t>
  </si>
  <si>
    <t>Building Component Financial Data</t>
  </si>
  <si>
    <t>Comments</t>
  </si>
  <si>
    <t>Typical % (new build)</t>
  </si>
  <si>
    <t>Actual Cost %</t>
  </si>
  <si>
    <t>Actual value</t>
  </si>
  <si>
    <t>If replacement, indicate the percentage that was replaced</t>
  </si>
  <si>
    <t xml:space="preserve">Roof </t>
  </si>
  <si>
    <t>%</t>
  </si>
  <si>
    <t>Roof cladding</t>
  </si>
  <si>
    <t>Structure</t>
  </si>
  <si>
    <t>Inc. site prep, substructure, frame, structural walls, upper floors, decks, ramps</t>
  </si>
  <si>
    <t>External Windows &amp; Doors</t>
  </si>
  <si>
    <t>External windows &amp; doors</t>
  </si>
  <si>
    <t>External Wall Cladding</t>
  </si>
  <si>
    <t>External cladding</t>
  </si>
  <si>
    <t>Electrical Services</t>
  </si>
  <si>
    <t>Electrical services (including heating, lighting, cabling, distribution boards, security alarms/access control, fire alarms)</t>
  </si>
  <si>
    <t>Mechanical Services</t>
  </si>
  <si>
    <t>Mechanical services (inc. plumbing, sprinklers, heat pumps, HVAC, 
solar panels, water treatment)</t>
  </si>
  <si>
    <t>Fit Out - Other</t>
  </si>
  <si>
    <t>Includes stairs, internal walls &amp; doors, ceilings, fixtures &amp; fittings</t>
  </si>
  <si>
    <t>Fit Out - Floor Coverings</t>
  </si>
  <si>
    <t>Floor coverings and finishes only</t>
  </si>
  <si>
    <t>SCHOOL BUILDING 2:</t>
  </si>
  <si>
    <t>Practical Completion Date (if different from Building 1 above):</t>
  </si>
  <si>
    <t>NB copy a separate box for each building</t>
  </si>
  <si>
    <t>Core Plant (K2 Asset) Financial Data</t>
  </si>
  <si>
    <t>Comment</t>
  </si>
  <si>
    <t>Boiler</t>
  </si>
  <si>
    <t>$</t>
  </si>
  <si>
    <t>All boilers (excluding rooms or buildings that house them)</t>
  </si>
  <si>
    <t>Lift</t>
  </si>
  <si>
    <t>Hoist</t>
  </si>
  <si>
    <t>If more than one boiler, lift or hoist, insert additional rows as required.</t>
  </si>
  <si>
    <t>Ancillary/Modular Building Financial Data</t>
  </si>
  <si>
    <t xml:space="preserve">Ancillary Building </t>
  </si>
  <si>
    <t>Modular Building</t>
  </si>
  <si>
    <t xml:space="preserve">Covered Way </t>
  </si>
  <si>
    <t>Swimming Pool Financial Data</t>
  </si>
  <si>
    <t xml:space="preserve">Swimming Pool    </t>
  </si>
  <si>
    <t>Roof/Cover</t>
  </si>
  <si>
    <t>Pump room</t>
  </si>
  <si>
    <t>Site Improvements Financial Data</t>
  </si>
  <si>
    <t>Fields and Courts:</t>
  </si>
  <si>
    <t>Grassed pitch</t>
  </si>
  <si>
    <t>Hard court</t>
  </si>
  <si>
    <t>Play area</t>
  </si>
  <si>
    <t>Synthetic Turf</t>
  </si>
  <si>
    <t>Paving</t>
  </si>
  <si>
    <t>Roading</t>
  </si>
  <si>
    <t>Car Parking</t>
  </si>
  <si>
    <t>Adventure Playground</t>
  </si>
  <si>
    <t>Retaining Wall</t>
  </si>
  <si>
    <t>Bridge</t>
  </si>
  <si>
    <t>Wall/Fence/Gates</t>
  </si>
  <si>
    <t>Inground</t>
  </si>
  <si>
    <t>Storm Water/Drainage:</t>
  </si>
  <si>
    <t>Sewerage</t>
  </si>
  <si>
    <t>Municipal disposal</t>
  </si>
  <si>
    <t>Septic tank</t>
  </si>
  <si>
    <t>Water Supply (incl. treatment systems):</t>
  </si>
  <si>
    <t>Bore</t>
  </si>
  <si>
    <t>Mains</t>
  </si>
  <si>
    <t>Tank</t>
  </si>
  <si>
    <t>Electrial reticulation (underground)</t>
  </si>
  <si>
    <t>Water Tank</t>
  </si>
  <si>
    <t>Shade structure</t>
  </si>
  <si>
    <t>Miscellaneous site improvements</t>
  </si>
  <si>
    <t>E.g. flag poles, drinking fountains, SNMs outside buildings</t>
  </si>
  <si>
    <t>*The estimated cost of the allowances will be reviewed and updated periodically. For example, DRP rates are currently under review.</t>
  </si>
  <si>
    <t>Supplier / Provider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</si>
</sst>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44" formatCode="_-&quot;$&quot;* #,##0.00_-;\-&quot;$&quot;* #,##0.00_-;_-&quot;$&quot;* &quot;-&quot;??_-;_-@_-"/>
    <numFmt numFmtId="164" formatCode="_(&quot;$&quot;* #,##0.00_);_(&quot;$&quot;* \(#,##0.00\);_(&quot;$&quot;* &quot;-&quot;??_);_(@_)"/>
    <numFmt numFmtId="165" formatCode="d/mm/yyyy;@"/>
    <numFmt numFmtId="167" formatCode="&quot;$&quot;#,##0.00"/>
    <numFmt numFmtId="168" formatCode="0.0%"/>
    <numFmt numFmtId="170" formatCode="_-[$$-1409]* #,##0.00_-;\-[$$-1409]* #,##0.00_-;_-[$$-1409]* &quot;-&quot;??_-;_-@_-"/>
    <numFmt numFmtId="171" formatCode="#,##0_);\(#,##0\);0_);* @_)"/>
    <numFmt numFmtId="172" formatCode="#,##0.0_);\(#,##0.0\);0.0_);* @_)"/>
    <numFmt numFmtId="173" formatCode="#,##0.00_);\(#,##0.00\);0.00_);* @_)"/>
    <numFmt numFmtId="174" formatCode="#,##0.000_);\(#,##0.000\);0.000_);* @_)"/>
    <numFmt numFmtId="175" formatCode="#,##0.0000_);\(#,##0.0000\);0.0000_);* @_)"/>
    <numFmt numFmtId="176" formatCode="d\-mmm\-yyyy;[Red]&quot;Not date&quot;;&quot;-&quot;;[Red]* &quot;Not date&quot;"/>
    <numFmt numFmtId="177" formatCode="d\-mmm\-yyyy\ h:mm\ AM/PM;[Red]* &quot;Not date&quot;;&quot;-&quot;;[Red]* &quot;Not date&quot;"/>
    <numFmt numFmtId="178" formatCode="d/mm/yyyy;[Red]* &quot;Not date&quot;;&quot;-&quot;;[Red]* &quot;Not date&quot;"/>
    <numFmt numFmtId="179" formatCode="mm/dd/yyyy;[Red]* &quot;Not date&quot;;&quot;-&quot;;[Red]* &quot;Not date&quot;"/>
    <numFmt numFmtId="180" formatCode="mmm\-yy;[Red]* &quot;Not date&quot;;&quot;-&quot;;[Red]* &quot;Not date&quot;"/>
    <numFmt numFmtId="181" formatCode="0;\-0;0;* @"/>
    <numFmt numFmtId="182" formatCode="h:mm\ AM/PM;[Red]* &quot;Not time&quot;;\-;[Red]* &quot;Not time&quot;"/>
    <numFmt numFmtId="183" formatCode="[h]:mm;[Red]* &quot;Not time&quot;;[h]:mm;[Red]* &quot;Not time&quot;"/>
    <numFmt numFmtId="184" formatCode="0%;\-0%;0%;* @_%"/>
    <numFmt numFmtId="185" formatCode="0.0%;\-0.0%;0.0%;* @_%"/>
    <numFmt numFmtId="186" formatCode="0.00%;\-0.00%;0.00%;* @_%"/>
    <numFmt numFmtId="187" formatCode="0.000%;\-0.000%;0.000%;* @_%"/>
    <numFmt numFmtId="188" formatCode="&quot;$&quot;* #,##0_);&quot;$&quot;* \(#,##0\);&quot;$&quot;* 0_);* @_)"/>
    <numFmt numFmtId="189" formatCode="&quot;$&quot;* #,##0.0_);&quot;$&quot;* \(#,##0.0\);&quot;$&quot;* 0.0_);* @_)"/>
    <numFmt numFmtId="190" formatCode="&quot;$&quot;* #,##0.00_);&quot;$&quot;* \(#,##0.00\);&quot;$&quot;* 0.00_);* @_)"/>
    <numFmt numFmtId="191" formatCode="&quot;$&quot;* #,##0.000_);&quot;$&quot;* \(#,##0.000\);&quot;$&quot;* 0.000_);* @_)"/>
    <numFmt numFmtId="192" formatCode="&quot;$&quot;* #,##0.0000_);&quot;$&quot;* \(#,##0.0000\);&quot;$&quot;* 0.0000_);* @_)"/>
    <numFmt numFmtId="193" formatCode="d\-mmm\-yyyy;[Red]* &quot;Not date&quot;;&quot;-&quot;;[Red]* &quot;Not date&quot;"/>
    <numFmt numFmtId="194" formatCode="d\-mmm\-yyyy\ h:mm\ AM/PM;[Red]* &quot;Not time&quot;;0;[Red]* &quot;Not time&quot;"/>
    <numFmt numFmtId="195" formatCode="[$$-1409]#,##0"/>
    <numFmt numFmtId="196" formatCode="&quot;$&quot;#,##0"/>
    <numFmt numFmtId="197" formatCode="0.0"/>
  </numFmts>
  <fonts count="49" x14ac:knownFonts="1">
    <font>
      <sz val="10"/>
      <name val="Arial"/>
    </font>
    <font>
      <sz val="11"/>
      <color theme="1"/>
      <name val="Calibri"/>
      <family val="2"/>
      <scheme val="minor"/>
    </font>
    <font>
      <sz val="10"/>
      <name val="Arial"/>
      <family val="2"/>
    </font>
    <font>
      <sz val="14"/>
      <name val="Verdana"/>
      <family val="2"/>
    </font>
    <font>
      <sz val="10"/>
      <name val="Verdana"/>
      <family val="2"/>
    </font>
    <font>
      <u/>
      <sz val="10"/>
      <color indexed="12"/>
      <name val="Arial"/>
      <family val="2"/>
    </font>
    <font>
      <sz val="8"/>
      <name val="Arial"/>
      <family val="2"/>
    </font>
    <font>
      <b/>
      <sz val="10"/>
      <name val="Arial"/>
      <family val="2"/>
    </font>
    <font>
      <b/>
      <sz val="12"/>
      <name val="Arial"/>
      <family val="2"/>
    </font>
    <font>
      <b/>
      <sz val="8"/>
      <name val="Arial"/>
      <family val="2"/>
    </font>
    <font>
      <sz val="10"/>
      <color indexed="8"/>
      <name val="Arial"/>
      <family val="2"/>
    </font>
    <font>
      <sz val="8"/>
      <color indexed="8"/>
      <name val="Arial"/>
      <family val="2"/>
    </font>
    <font>
      <b/>
      <sz val="14"/>
      <name val="Arial"/>
      <family val="2"/>
    </font>
    <font>
      <u/>
      <sz val="8"/>
      <color indexed="12"/>
      <name val="Arial"/>
      <family val="2"/>
    </font>
    <font>
      <sz val="8"/>
      <color indexed="12"/>
      <name val="Arial"/>
      <family val="2"/>
    </font>
    <font>
      <b/>
      <sz val="8"/>
      <color indexed="12"/>
      <name val="Arial"/>
      <family val="2"/>
    </font>
    <font>
      <sz val="9"/>
      <color indexed="81"/>
      <name val="Tahoma"/>
      <family val="2"/>
    </font>
    <font>
      <b/>
      <sz val="9"/>
      <color indexed="81"/>
      <name val="Tahoma"/>
      <family val="2"/>
    </font>
    <font>
      <sz val="10"/>
      <color rgb="FF000000"/>
      <name val="Calibri"/>
      <family val="2"/>
    </font>
    <font>
      <sz val="10"/>
      <name val="Times New Roman"/>
      <family val="1"/>
    </font>
    <font>
      <sz val="10"/>
      <name val="Source Sans Pro"/>
      <family val="2"/>
    </font>
    <font>
      <b/>
      <sz val="24"/>
      <color theme="0"/>
      <name val="Source Sans Pro"/>
      <family val="2"/>
    </font>
    <font>
      <b/>
      <sz val="10"/>
      <name val="Source Sans Pro"/>
      <family val="2"/>
    </font>
    <font>
      <u/>
      <sz val="10"/>
      <color indexed="12"/>
      <name val="Source Sans Pro"/>
      <family val="2"/>
    </font>
    <font>
      <b/>
      <sz val="11"/>
      <color theme="0"/>
      <name val="Source Sans Pro"/>
      <family val="2"/>
    </font>
    <font>
      <sz val="10"/>
      <color theme="0"/>
      <name val="Source Sans Pro"/>
      <family val="2"/>
    </font>
    <font>
      <b/>
      <sz val="16"/>
      <name val="Source Sans Pro"/>
      <family val="2"/>
    </font>
    <font>
      <sz val="13"/>
      <color rgb="FF000000"/>
      <name val="Source Sans Pro"/>
      <family val="2"/>
    </font>
    <font>
      <b/>
      <sz val="9"/>
      <color rgb="FF000000"/>
      <name val="Source Sans Pro"/>
      <family val="2"/>
    </font>
    <font>
      <sz val="9"/>
      <color rgb="FF000000"/>
      <name val="Source Sans Pro"/>
      <family val="2"/>
    </font>
    <font>
      <sz val="9"/>
      <name val="Source Sans Pro"/>
      <family val="2"/>
    </font>
    <font>
      <sz val="14"/>
      <name val="Source Sans Pro"/>
      <family val="2"/>
    </font>
    <font>
      <b/>
      <u/>
      <sz val="10"/>
      <name val="Source Sans Pro"/>
      <family val="2"/>
    </font>
    <font>
      <u/>
      <sz val="10"/>
      <name val="Source Sans Pro"/>
      <family val="2"/>
    </font>
    <font>
      <b/>
      <sz val="9"/>
      <name val="Source Sans Pro"/>
      <family val="2"/>
    </font>
    <font>
      <b/>
      <sz val="18"/>
      <color theme="0"/>
      <name val="Source Sans Pro"/>
      <family val="2"/>
    </font>
    <font>
      <i/>
      <sz val="10"/>
      <name val="Source Sans Pro"/>
      <family val="2"/>
    </font>
    <font>
      <b/>
      <sz val="8"/>
      <name val="Source Sans Pro"/>
      <family val="2"/>
    </font>
    <font>
      <sz val="10"/>
      <color theme="6" tint="-0.499984740745262"/>
      <name val="Source Sans Pro"/>
      <family val="2"/>
    </font>
    <font>
      <b/>
      <sz val="14"/>
      <name val="Source Sans Pro"/>
      <family val="2"/>
    </font>
    <font>
      <b/>
      <sz val="18"/>
      <name val="Source Sans Pro"/>
      <family val="2"/>
    </font>
    <font>
      <vertAlign val="superscript"/>
      <sz val="10"/>
      <name val="Source Sans Pro"/>
      <family val="2"/>
    </font>
    <font>
      <sz val="11"/>
      <color theme="1"/>
      <name val="Source Sans Pro"/>
      <family val="2"/>
    </font>
    <font>
      <i/>
      <sz val="11"/>
      <color theme="1"/>
      <name val="Source Sans Pro"/>
      <family val="2"/>
    </font>
    <font>
      <b/>
      <sz val="11"/>
      <color theme="1"/>
      <name val="Source Sans Pro"/>
      <family val="2"/>
    </font>
    <font>
      <b/>
      <i/>
      <sz val="11"/>
      <color theme="1"/>
      <name val="Source Sans Pro"/>
      <family val="2"/>
    </font>
    <font>
      <b/>
      <i/>
      <sz val="11"/>
      <color theme="0"/>
      <name val="Source Sans Pro"/>
      <family val="2"/>
    </font>
    <font>
      <sz val="11"/>
      <color rgb="FF000000"/>
      <name val="Source Sans Pro"/>
      <family val="2"/>
    </font>
    <font>
      <sz val="14"/>
      <color theme="1"/>
      <name val="Source Sans Pro"/>
      <family val="2"/>
    </font>
  </fonts>
  <fills count="13">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bgColor indexed="64"/>
      </patternFill>
    </fill>
    <fill>
      <patternFill patternType="solid">
        <fgColor theme="7"/>
        <bgColor indexed="64"/>
      </patternFill>
    </fill>
  </fills>
  <borders count="84">
    <border>
      <left/>
      <right/>
      <top/>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rgb="FFD3D3D3"/>
      </left>
      <right style="thin">
        <color rgb="FFD3D3D3"/>
      </right>
      <top style="thin">
        <color rgb="FFD3D3D3"/>
      </top>
      <bottom style="thin">
        <color rgb="FFD3D3D3"/>
      </bottom>
      <diagonal/>
    </border>
    <border>
      <left style="medium">
        <color indexed="64"/>
      </left>
      <right style="medium">
        <color indexed="64"/>
      </right>
      <top style="medium">
        <color indexed="64"/>
      </top>
      <bottom/>
      <diagonal/>
    </border>
    <border>
      <left style="thick">
        <color rgb="FFF4F9FC"/>
      </left>
      <right/>
      <top/>
      <bottom/>
      <diagonal/>
    </border>
    <border>
      <left/>
      <right style="thick">
        <color rgb="FFF4F9FC"/>
      </right>
      <top/>
      <bottom/>
      <diagonal/>
    </border>
    <border>
      <left style="thick">
        <color rgb="FFF4F9FC"/>
      </left>
      <right/>
      <top/>
      <bottom style="thick">
        <color rgb="FFF4F9FC"/>
      </bottom>
      <diagonal/>
    </border>
    <border>
      <left/>
      <right/>
      <top/>
      <bottom style="thick">
        <color rgb="FFF4F9FC"/>
      </bottom>
      <diagonal/>
    </border>
    <border>
      <left/>
      <right style="thick">
        <color rgb="FFF4F9FC"/>
      </right>
      <top/>
      <bottom style="thick">
        <color rgb="FFF4F9FC"/>
      </bottom>
      <diagonal/>
    </border>
    <border>
      <left style="thick">
        <color rgb="FFF4F9FC"/>
      </left>
      <right style="thick">
        <color rgb="FFF4F9FC"/>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theme="0" tint="-0.14996795556505021"/>
      </top>
      <bottom style="thin">
        <color theme="0" tint="-0.14996795556505021"/>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theme="0" tint="-0.14996795556505021"/>
      </bottom>
      <diagonal/>
    </border>
    <border>
      <left style="medium">
        <color indexed="64"/>
      </left>
      <right style="thin">
        <color indexed="64"/>
      </right>
      <top style="thin">
        <color theme="0" tint="-0.14996795556505021"/>
      </top>
      <bottom style="medium">
        <color indexed="64"/>
      </bottom>
      <diagonal/>
    </border>
    <border>
      <left style="medium">
        <color indexed="64"/>
      </left>
      <right style="thin">
        <color indexed="64"/>
      </right>
      <top style="thin">
        <color indexed="64"/>
      </top>
      <bottom style="thin">
        <color theme="0" tint="-0.1499679555650502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s>
  <cellStyleXfs count="85">
    <xf numFmtId="0" fontId="0" fillId="0" borderId="0"/>
    <xf numFmtId="164" fontId="2" fillId="0" borderId="0" applyFont="0" applyFill="0" applyBorder="0" applyAlignment="0" applyProtection="0"/>
    <xf numFmtId="0" fontId="5" fillId="0" borderId="0" applyNumberFormat="0" applyFill="0" applyBorder="0" applyAlignment="0" applyProtection="0">
      <alignment vertical="top"/>
      <protection locked="0"/>
    </xf>
    <xf numFmtId="0" fontId="10" fillId="0" borderId="0"/>
    <xf numFmtId="171" fontId="6" fillId="0" borderId="0" applyFill="0" applyBorder="0"/>
    <xf numFmtId="172" fontId="6" fillId="0" borderId="0" applyFill="0" applyBorder="0"/>
    <xf numFmtId="173" fontId="6" fillId="0" borderId="0" applyFill="0" applyBorder="0"/>
    <xf numFmtId="174" fontId="6" fillId="0" borderId="0" applyFill="0" applyBorder="0"/>
    <xf numFmtId="175" fontId="6" fillId="0" borderId="0" applyFill="0" applyBorder="0"/>
    <xf numFmtId="176" fontId="6" fillId="0" borderId="0" applyFill="0" applyBorder="0"/>
    <xf numFmtId="177" fontId="6" fillId="0" borderId="0" applyFill="0" applyBorder="0"/>
    <xf numFmtId="178" fontId="6" fillId="0" borderId="0" applyFill="0" applyBorder="0"/>
    <xf numFmtId="179" fontId="6" fillId="0" borderId="0" applyFill="0" applyBorder="0"/>
    <xf numFmtId="180" fontId="6" fillId="0" borderId="0" applyFill="0" applyBorder="0"/>
    <xf numFmtId="180" fontId="6" fillId="0" borderId="0" applyFill="0" applyBorder="0">
      <alignment horizontal="center"/>
    </xf>
    <xf numFmtId="181" fontId="6" fillId="0" borderId="0" applyFill="0" applyBorder="0"/>
    <xf numFmtId="182" fontId="6" fillId="0" borderId="0" applyFill="0" applyBorder="0"/>
    <xf numFmtId="183" fontId="6" fillId="0" borderId="0" applyFill="0" applyBorder="0"/>
    <xf numFmtId="184" fontId="6" fillId="0" borderId="0" applyFill="0" applyBorder="0"/>
    <xf numFmtId="185" fontId="11" fillId="0" borderId="0" applyFill="0" applyBorder="0"/>
    <xf numFmtId="186" fontId="6" fillId="0" borderId="0" applyFill="0" applyBorder="0"/>
    <xf numFmtId="187" fontId="6" fillId="0" borderId="0" applyFill="0" applyBorder="0"/>
    <xf numFmtId="188" fontId="6" fillId="0" borderId="0" applyFill="0" applyBorder="0"/>
    <xf numFmtId="189" fontId="6" fillId="0" borderId="0" applyFill="0" applyBorder="0"/>
    <xf numFmtId="190" fontId="6" fillId="0" borderId="0" applyFill="0" applyBorder="0"/>
    <xf numFmtId="191" fontId="6" fillId="0" borderId="0" applyFill="0" applyBorder="0"/>
    <xf numFmtId="192" fontId="6" fillId="0" borderId="0" applyFill="0" applyBorder="0"/>
    <xf numFmtId="0" fontId="12" fillId="0" borderId="0" applyFill="0" applyBorder="0"/>
    <xf numFmtId="0" fontId="8" fillId="0" borderId="0" applyFill="0" applyBorder="0"/>
    <xf numFmtId="0" fontId="7" fillId="0" borderId="0" applyFill="0" applyBorder="0"/>
    <xf numFmtId="0" fontId="9" fillId="0" borderId="0" applyFill="0" applyBorder="0"/>
    <xf numFmtId="0" fontId="13" fillId="0" borderId="0" applyFill="0" applyBorder="0">
      <alignment horizontal="left"/>
      <protection hidden="1"/>
    </xf>
    <xf numFmtId="0" fontId="13" fillId="0" borderId="0" applyFill="0" applyBorder="0">
      <alignment horizontal="left" indent="1"/>
      <protection hidden="1"/>
    </xf>
    <xf numFmtId="0" fontId="13" fillId="0" borderId="0" applyFill="0" applyBorder="0">
      <alignment horizontal="left" indent="2"/>
      <protection hidden="1"/>
    </xf>
    <xf numFmtId="0" fontId="13" fillId="0" borderId="0" applyFill="0" applyBorder="0">
      <alignment horizontal="left" indent="3"/>
      <protection hidden="1"/>
    </xf>
    <xf numFmtId="171" fontId="14" fillId="0" borderId="0" applyFill="0" applyBorder="0">
      <protection locked="0"/>
    </xf>
    <xf numFmtId="172" fontId="14" fillId="0" borderId="0" applyFill="0" applyBorder="0">
      <protection locked="0"/>
    </xf>
    <xf numFmtId="173" fontId="14" fillId="0" borderId="0" applyFill="0" applyBorder="0">
      <protection locked="0"/>
    </xf>
    <xf numFmtId="174" fontId="14" fillId="0" borderId="0" applyFill="0" applyBorder="0">
      <protection locked="0"/>
    </xf>
    <xf numFmtId="175" fontId="14" fillId="0" borderId="0" applyFill="0" applyBorder="0">
      <protection locked="0"/>
    </xf>
    <xf numFmtId="193" fontId="14" fillId="0" borderId="0" applyFill="0" applyBorder="0">
      <protection locked="0"/>
    </xf>
    <xf numFmtId="194" fontId="14" fillId="0" borderId="0" applyFill="0" applyBorder="0">
      <protection locked="0"/>
    </xf>
    <xf numFmtId="178" fontId="14" fillId="0" borderId="0" applyFill="0" applyBorder="0">
      <protection locked="0"/>
    </xf>
    <xf numFmtId="179" fontId="14" fillId="0" borderId="0" applyFill="0" applyBorder="0">
      <protection locked="0"/>
    </xf>
    <xf numFmtId="180" fontId="14" fillId="0" borderId="0" applyFill="0" applyBorder="0">
      <protection locked="0"/>
    </xf>
    <xf numFmtId="181" fontId="14" fillId="0" borderId="0" applyFill="0" applyBorder="0">
      <protection locked="0"/>
    </xf>
    <xf numFmtId="181" fontId="15" fillId="0" borderId="0" applyFill="0" applyBorder="0">
      <protection locked="0"/>
    </xf>
    <xf numFmtId="181" fontId="14" fillId="0" borderId="0" applyFill="0" applyBorder="0">
      <protection locked="0"/>
    </xf>
    <xf numFmtId="49" fontId="14" fillId="0" borderId="0" applyFill="0" applyBorder="0">
      <alignment vertical="top"/>
      <protection locked="0"/>
    </xf>
    <xf numFmtId="49" fontId="15" fillId="0" borderId="0" applyFill="0" applyBorder="0">
      <alignment vertical="top"/>
      <protection locked="0"/>
    </xf>
    <xf numFmtId="49" fontId="14" fillId="0" borderId="0" applyFill="0" applyBorder="0">
      <alignment vertical="top" wrapText="1"/>
      <protection locked="0"/>
    </xf>
    <xf numFmtId="182" fontId="14" fillId="0" borderId="0" applyFill="0" applyBorder="0">
      <protection locked="0"/>
    </xf>
    <xf numFmtId="183" fontId="14" fillId="0" borderId="0" applyFill="0" applyBorder="0">
      <protection locked="0"/>
    </xf>
    <xf numFmtId="184" fontId="14" fillId="0" borderId="0" applyFill="0" applyBorder="0">
      <protection locked="0"/>
    </xf>
    <xf numFmtId="185" fontId="14" fillId="0" borderId="0" applyFill="0" applyBorder="0">
      <protection locked="0"/>
    </xf>
    <xf numFmtId="186" fontId="14" fillId="0" borderId="0" applyFill="0" applyBorder="0">
      <protection locked="0"/>
    </xf>
    <xf numFmtId="187" fontId="14" fillId="0" borderId="0" applyFill="0" applyBorder="0">
      <protection locked="0"/>
    </xf>
    <xf numFmtId="188" fontId="14" fillId="0" borderId="0" applyFill="0" applyBorder="0">
      <protection locked="0"/>
    </xf>
    <xf numFmtId="189" fontId="14" fillId="0" borderId="0" applyFill="0" applyBorder="0">
      <protection locked="0"/>
    </xf>
    <xf numFmtId="190" fontId="14" fillId="0" borderId="0" applyFill="0" applyBorder="0">
      <protection locked="0"/>
    </xf>
    <xf numFmtId="191" fontId="14" fillId="0" borderId="0" applyFill="0" applyBorder="0">
      <protection locked="0"/>
    </xf>
    <xf numFmtId="192" fontId="14" fillId="0" borderId="0" applyFill="0" applyBorder="0">
      <protection locked="0"/>
    </xf>
    <xf numFmtId="49" fontId="14" fillId="0" borderId="0" applyFill="0" applyBorder="0">
      <alignment horizontal="left" vertical="top"/>
      <protection locked="0"/>
    </xf>
    <xf numFmtId="49" fontId="14" fillId="0" borderId="0" applyFill="0" applyBorder="0">
      <alignment horizontal="left" vertical="top" indent="1"/>
      <protection locked="0"/>
    </xf>
    <xf numFmtId="49" fontId="14" fillId="0" borderId="0" applyFill="0" applyBorder="0">
      <alignment horizontal="left" vertical="top" indent="2"/>
      <protection locked="0"/>
    </xf>
    <xf numFmtId="49" fontId="14" fillId="0" borderId="0" applyFill="0" applyBorder="0">
      <alignment horizontal="left" vertical="top" indent="3"/>
      <protection locked="0"/>
    </xf>
    <xf numFmtId="49" fontId="14" fillId="0" borderId="0" applyFill="0" applyBorder="0">
      <alignment horizontal="left" vertical="top" indent="4"/>
      <protection locked="0"/>
    </xf>
    <xf numFmtId="49" fontId="14" fillId="0" borderId="0" applyFill="0" applyBorder="0">
      <alignment horizontal="center"/>
      <protection locked="0"/>
    </xf>
    <xf numFmtId="49" fontId="14" fillId="0" borderId="0" applyFill="0" applyBorder="0">
      <alignment horizontal="center" wrapText="1"/>
      <protection locked="0"/>
    </xf>
    <xf numFmtId="49" fontId="6" fillId="0" borderId="0" applyFill="0" applyBorder="0">
      <alignment vertical="top"/>
    </xf>
    <xf numFmtId="49" fontId="6" fillId="0" borderId="0" applyFill="0" applyBorder="0">
      <alignment vertical="top" wrapText="1"/>
    </xf>
    <xf numFmtId="0" fontId="9" fillId="0" borderId="0" applyFill="0" applyBorder="0">
      <alignment vertical="top"/>
    </xf>
    <xf numFmtId="0" fontId="9" fillId="0" borderId="0" applyFill="0" applyBorder="0">
      <alignment horizontal="left" vertical="top" indent="1"/>
    </xf>
    <xf numFmtId="0" fontId="9" fillId="0" borderId="0" applyFill="0" applyBorder="0">
      <alignment horizontal="left" vertical="top" indent="2"/>
    </xf>
    <xf numFmtId="0" fontId="9" fillId="0" borderId="0" applyFill="0" applyBorder="0">
      <alignment horizontal="left" vertical="top" indent="3"/>
    </xf>
    <xf numFmtId="0" fontId="6" fillId="0" borderId="0" applyFill="0" applyBorder="0">
      <alignment vertical="top"/>
    </xf>
    <xf numFmtId="0" fontId="6" fillId="0" borderId="0" applyFill="0" applyBorder="0">
      <alignment horizontal="left" vertical="top" indent="1"/>
    </xf>
    <xf numFmtId="0" fontId="6" fillId="0" borderId="0" applyFill="0" applyBorder="0">
      <alignment horizontal="left" vertical="top" indent="2"/>
    </xf>
    <xf numFmtId="0" fontId="6" fillId="0" borderId="0" applyFill="0" applyBorder="0">
      <alignment horizontal="left" vertical="top" indent="3"/>
    </xf>
    <xf numFmtId="0" fontId="6" fillId="0" borderId="0" applyFill="0" applyBorder="0">
      <alignment horizontal="left" vertical="top" indent="4"/>
    </xf>
    <xf numFmtId="0" fontId="6" fillId="0" borderId="0" applyFill="0" applyBorder="0">
      <alignment horizontal="center"/>
    </xf>
    <xf numFmtId="0" fontId="6" fillId="0" borderId="0" applyFill="0" applyBorder="0">
      <alignment horizontal="center" wrapText="1"/>
    </xf>
    <xf numFmtId="0" fontId="1" fillId="0" borderId="0"/>
    <xf numFmtId="9" fontId="1" fillId="0" borderId="0" applyFont="0" applyFill="0" applyBorder="0" applyAlignment="0" applyProtection="0"/>
    <xf numFmtId="0" fontId="19" fillId="0" borderId="0"/>
  </cellStyleXfs>
  <cellXfs count="747">
    <xf numFmtId="0" fontId="0" fillId="0" borderId="0" xfId="0"/>
    <xf numFmtId="0" fontId="4" fillId="3" borderId="0" xfId="0" applyFont="1" applyFill="1" applyAlignment="1">
      <alignment vertical="center"/>
    </xf>
    <xf numFmtId="0" fontId="3" fillId="3" borderId="0" xfId="0" applyFont="1" applyFill="1" applyAlignment="1">
      <alignment vertical="center"/>
    </xf>
    <xf numFmtId="0" fontId="4" fillId="3" borderId="0" xfId="0" applyFont="1" applyFill="1"/>
    <xf numFmtId="0" fontId="3" fillId="3" borderId="0" xfId="0" applyFont="1" applyFill="1"/>
    <xf numFmtId="0" fontId="0" fillId="3" borderId="0" xfId="0" applyFill="1"/>
    <xf numFmtId="0" fontId="9" fillId="0" borderId="0" xfId="0" applyFont="1" applyAlignment="1">
      <alignment horizontal="center" wrapText="1"/>
    </xf>
    <xf numFmtId="0" fontId="0" fillId="0" borderId="0" xfId="0" applyAlignment="1">
      <alignment horizontal="center" wrapText="1"/>
    </xf>
    <xf numFmtId="0" fontId="10" fillId="0" borderId="54" xfId="3" applyBorder="1" applyAlignment="1">
      <alignment horizontal="right" wrapText="1"/>
    </xf>
    <xf numFmtId="0" fontId="10" fillId="0" borderId="54" xfId="3" applyBorder="1" applyAlignment="1">
      <alignment wrapText="1"/>
    </xf>
    <xf numFmtId="0" fontId="10" fillId="0" borderId="54" xfId="3" applyBorder="1" applyAlignment="1">
      <alignment horizontal="left" wrapText="1"/>
    </xf>
    <xf numFmtId="0" fontId="0" fillId="0" borderId="0" xfId="0" applyAlignment="1">
      <alignment horizontal="left"/>
    </xf>
    <xf numFmtId="0" fontId="2" fillId="0" borderId="0" xfId="0" applyFont="1"/>
    <xf numFmtId="0" fontId="18" fillId="0" borderId="62" xfId="0" applyFont="1" applyBorder="1" applyAlignment="1">
      <alignment horizontal="center" vertical="top" wrapText="1" readingOrder="1"/>
    </xf>
    <xf numFmtId="0" fontId="18" fillId="0" borderId="62" xfId="0" applyFont="1" applyBorder="1" applyAlignment="1">
      <alignment vertical="top" wrapText="1" readingOrder="1"/>
    </xf>
    <xf numFmtId="0" fontId="1" fillId="0" borderId="0" xfId="82"/>
    <xf numFmtId="0" fontId="1" fillId="4" borderId="11" xfId="82" applyFill="1" applyBorder="1"/>
    <xf numFmtId="0" fontId="1" fillId="4" borderId="2" xfId="82" applyFill="1" applyBorder="1"/>
    <xf numFmtId="0" fontId="1" fillId="4" borderId="9" xfId="82" applyFill="1" applyBorder="1"/>
    <xf numFmtId="0" fontId="1" fillId="4" borderId="7" xfId="82" applyFill="1" applyBorder="1"/>
    <xf numFmtId="0" fontId="1" fillId="4" borderId="0" xfId="82" applyFill="1"/>
    <xf numFmtId="0" fontId="1" fillId="4" borderId="8" xfId="82" applyFill="1" applyBorder="1"/>
    <xf numFmtId="0" fontId="1" fillId="4" borderId="38" xfId="82" applyFill="1" applyBorder="1"/>
    <xf numFmtId="0" fontId="1" fillId="4" borderId="37" xfId="82" applyFill="1" applyBorder="1"/>
    <xf numFmtId="0" fontId="1" fillId="4" borderId="12" xfId="82" applyFill="1" applyBorder="1"/>
    <xf numFmtId="0" fontId="4" fillId="3" borderId="0" xfId="0" applyFont="1" applyFill="1" applyAlignment="1">
      <alignment horizontal="center"/>
    </xf>
    <xf numFmtId="0" fontId="20" fillId="3" borderId="0" xfId="0" applyFont="1" applyFill="1"/>
    <xf numFmtId="0" fontId="22" fillId="5" borderId="37" xfId="0" applyFont="1" applyFill="1" applyBorder="1" applyAlignment="1">
      <alignment horizontal="left" vertical="center" indent="1"/>
    </xf>
    <xf numFmtId="0" fontId="23" fillId="5" borderId="12" xfId="2" applyFont="1" applyFill="1" applyBorder="1" applyAlignment="1" applyProtection="1">
      <alignment vertical="center"/>
      <protection locked="0"/>
    </xf>
    <xf numFmtId="0" fontId="20" fillId="5" borderId="8" xfId="0" applyFont="1" applyFill="1" applyBorder="1" applyAlignment="1">
      <alignment horizontal="left" vertical="center" indent="1"/>
    </xf>
    <xf numFmtId="0" fontId="20" fillId="5" borderId="0" xfId="0" applyFont="1" applyFill="1"/>
    <xf numFmtId="0" fontId="20" fillId="9" borderId="6" xfId="0" applyFont="1" applyFill="1" applyBorder="1" applyAlignment="1" applyProtection="1">
      <alignment horizontal="center" vertical="center"/>
      <protection locked="0"/>
    </xf>
    <xf numFmtId="0" fontId="20" fillId="5" borderId="0" xfId="0" applyFont="1" applyFill="1" applyAlignment="1">
      <alignment horizontal="center" vertical="center"/>
    </xf>
    <xf numFmtId="0" fontId="20" fillId="5" borderId="7" xfId="0" applyFont="1" applyFill="1" applyBorder="1" applyAlignment="1">
      <alignment horizontal="center" vertical="center"/>
    </xf>
    <xf numFmtId="0" fontId="20" fillId="4" borderId="3" xfId="0" applyFont="1" applyFill="1" applyBorder="1" applyAlignment="1" applyProtection="1">
      <alignment horizontal="center" vertical="center"/>
      <protection locked="0"/>
    </xf>
    <xf numFmtId="165" fontId="20" fillId="4" borderId="3" xfId="0" applyNumberFormat="1" applyFont="1" applyFill="1" applyBorder="1" applyAlignment="1" applyProtection="1">
      <alignment horizontal="center" vertical="center"/>
      <protection locked="0"/>
    </xf>
    <xf numFmtId="0" fontId="20" fillId="5" borderId="0" xfId="0" applyFont="1" applyFill="1" applyAlignment="1">
      <alignment horizontal="left" vertical="center"/>
    </xf>
    <xf numFmtId="0" fontId="20" fillId="5" borderId="8" xfId="0" applyFont="1" applyFill="1" applyBorder="1" applyAlignment="1">
      <alignment horizontal="left" indent="1"/>
    </xf>
    <xf numFmtId="0" fontId="20" fillId="5" borderId="8" xfId="0" applyFont="1" applyFill="1" applyBorder="1" applyAlignment="1">
      <alignment horizontal="center" vertical="center"/>
    </xf>
    <xf numFmtId="0" fontId="20" fillId="5" borderId="0" xfId="0" applyFont="1" applyFill="1" applyAlignment="1">
      <alignment vertical="center"/>
    </xf>
    <xf numFmtId="0" fontId="20" fillId="5" borderId="8" xfId="0" applyFont="1" applyFill="1" applyBorder="1" applyAlignment="1">
      <alignment vertical="center"/>
    </xf>
    <xf numFmtId="0" fontId="20" fillId="5" borderId="9" xfId="0" applyFont="1" applyFill="1" applyBorder="1" applyAlignment="1">
      <alignment vertical="center"/>
    </xf>
    <xf numFmtId="0" fontId="20" fillId="5" borderId="2" xfId="0" applyFont="1" applyFill="1" applyBorder="1" applyAlignment="1">
      <alignment vertical="center"/>
    </xf>
    <xf numFmtId="0" fontId="20" fillId="5" borderId="11" xfId="0" applyFont="1" applyFill="1" applyBorder="1" applyAlignment="1">
      <alignment vertical="center"/>
    </xf>
    <xf numFmtId="49" fontId="20" fillId="4" borderId="3" xfId="0" applyNumberFormat="1" applyFont="1" applyFill="1" applyBorder="1" applyAlignment="1" applyProtection="1">
      <alignment horizontal="center" vertical="center" wrapText="1"/>
      <protection locked="0"/>
    </xf>
    <xf numFmtId="49" fontId="20" fillId="5" borderId="0" xfId="0" applyNumberFormat="1" applyFont="1" applyFill="1" applyAlignment="1" applyProtection="1">
      <alignment horizontal="left" vertical="center" wrapText="1" indent="1"/>
      <protection locked="0"/>
    </xf>
    <xf numFmtId="49" fontId="20" fillId="5" borderId="0" xfId="0" applyNumberFormat="1" applyFont="1" applyFill="1" applyAlignment="1" applyProtection="1">
      <alignment horizontal="left" vertical="top" wrapText="1" indent="1"/>
      <protection locked="0"/>
    </xf>
    <xf numFmtId="49" fontId="20" fillId="5" borderId="7" xfId="0" applyNumberFormat="1" applyFont="1" applyFill="1" applyBorder="1" applyAlignment="1" applyProtection="1">
      <alignment horizontal="left" vertical="top" wrapText="1" indent="1"/>
      <protection locked="0"/>
    </xf>
    <xf numFmtId="0" fontId="20" fillId="5" borderId="13" xfId="0" applyFont="1" applyFill="1" applyBorder="1" applyAlignment="1">
      <alignment horizontal="center" vertical="center"/>
    </xf>
    <xf numFmtId="0" fontId="20" fillId="5" borderId="0" xfId="0" applyFont="1" applyFill="1" applyAlignment="1" applyProtection="1">
      <alignment horizontal="left" vertical="center" indent="1"/>
      <protection locked="0"/>
    </xf>
    <xf numFmtId="0" fontId="20" fillId="5" borderId="8" xfId="0" applyFont="1" applyFill="1" applyBorder="1" applyAlignment="1">
      <alignment wrapText="1"/>
    </xf>
    <xf numFmtId="0" fontId="20" fillId="5" borderId="0" xfId="0" applyFont="1" applyFill="1" applyAlignment="1">
      <alignment wrapText="1"/>
    </xf>
    <xf numFmtId="0" fontId="20" fillId="5" borderId="7" xfId="0" applyFont="1" applyFill="1" applyBorder="1" applyAlignment="1">
      <alignment vertical="center"/>
    </xf>
    <xf numFmtId="0" fontId="20" fillId="5" borderId="2" xfId="0" applyFont="1" applyFill="1" applyBorder="1" applyAlignment="1">
      <alignment wrapText="1"/>
    </xf>
    <xf numFmtId="0" fontId="20" fillId="5" borderId="11" xfId="0" applyFont="1" applyFill="1" applyBorder="1" applyAlignment="1">
      <alignment wrapText="1"/>
    </xf>
    <xf numFmtId="0" fontId="22" fillId="5" borderId="9" xfId="0" applyFont="1" applyFill="1" applyBorder="1" applyAlignment="1">
      <alignment vertical="center"/>
    </xf>
    <xf numFmtId="49" fontId="20" fillId="5" borderId="2" xfId="0" applyNumberFormat="1" applyFont="1" applyFill="1" applyBorder="1" applyAlignment="1" applyProtection="1">
      <alignment horizontal="left" vertical="top" wrapText="1" indent="1"/>
      <protection locked="0"/>
    </xf>
    <xf numFmtId="49" fontId="20" fillId="5" borderId="11" xfId="0" applyNumberFormat="1" applyFont="1" applyFill="1" applyBorder="1" applyAlignment="1" applyProtection="1">
      <alignment horizontal="left" vertical="top" wrapText="1" indent="1"/>
      <protection locked="0"/>
    </xf>
    <xf numFmtId="0" fontId="22" fillId="5" borderId="53" xfId="0" applyFont="1" applyFill="1" applyBorder="1" applyAlignment="1">
      <alignment horizontal="left" vertical="center" indent="1"/>
    </xf>
    <xf numFmtId="0" fontId="22" fillId="5" borderId="17"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0" fillId="3" borderId="37" xfId="0" applyFont="1" applyFill="1" applyBorder="1"/>
    <xf numFmtId="0" fontId="20" fillId="3" borderId="12" xfId="0" applyFont="1" applyFill="1" applyBorder="1"/>
    <xf numFmtId="0" fontId="20" fillId="3" borderId="38" xfId="0" applyFont="1" applyFill="1" applyBorder="1"/>
    <xf numFmtId="0" fontId="20" fillId="4" borderId="39" xfId="0" applyFont="1" applyFill="1" applyBorder="1" applyAlignment="1" applyProtection="1">
      <alignment horizontal="left" vertical="center" indent="1"/>
      <protection locked="0"/>
    </xf>
    <xf numFmtId="14" fontId="20" fillId="4" borderId="3" xfId="0" applyNumberFormat="1" applyFont="1" applyFill="1" applyBorder="1" applyAlignment="1" applyProtection="1">
      <alignment horizontal="center" vertical="center"/>
      <protection locked="0"/>
    </xf>
    <xf numFmtId="0" fontId="20" fillId="3" borderId="8" xfId="0" applyFont="1" applyFill="1" applyBorder="1"/>
    <xf numFmtId="0" fontId="20" fillId="3" borderId="7" xfId="0" applyFont="1" applyFill="1" applyBorder="1"/>
    <xf numFmtId="0" fontId="20" fillId="3" borderId="9" xfId="0" applyFont="1" applyFill="1" applyBorder="1"/>
    <xf numFmtId="0" fontId="20" fillId="3" borderId="2" xfId="0" applyFont="1" applyFill="1" applyBorder="1"/>
    <xf numFmtId="0" fontId="20" fillId="3" borderId="11" xfId="0" applyFont="1" applyFill="1" applyBorder="1"/>
    <xf numFmtId="0" fontId="22" fillId="5" borderId="42" xfId="0" applyFont="1" applyFill="1" applyBorder="1" applyAlignment="1">
      <alignment horizontal="center" vertical="center"/>
    </xf>
    <xf numFmtId="14" fontId="20" fillId="6" borderId="3" xfId="0" applyNumberFormat="1" applyFont="1" applyFill="1" applyBorder="1" applyAlignment="1" applyProtection="1">
      <alignment horizontal="center" vertical="center"/>
      <protection locked="0"/>
    </xf>
    <xf numFmtId="0" fontId="22" fillId="5" borderId="8" xfId="0" applyFont="1" applyFill="1" applyBorder="1" applyAlignment="1">
      <alignment vertical="center" wrapText="1"/>
    </xf>
    <xf numFmtId="0" fontId="22" fillId="5" borderId="23" xfId="0" applyFont="1" applyFill="1" applyBorder="1" applyAlignment="1">
      <alignment vertical="center" wrapText="1"/>
    </xf>
    <xf numFmtId="49" fontId="20" fillId="2" borderId="43" xfId="1" applyNumberFormat="1" applyFont="1" applyFill="1" applyBorder="1" applyAlignment="1" applyProtection="1">
      <alignment horizontal="left" vertical="center"/>
      <protection locked="0"/>
    </xf>
    <xf numFmtId="49" fontId="20" fillId="2" borderId="21" xfId="1" applyNumberFormat="1" applyFont="1" applyFill="1" applyBorder="1" applyAlignment="1" applyProtection="1">
      <alignment horizontal="center" vertical="center"/>
      <protection locked="0"/>
    </xf>
    <xf numFmtId="164" fontId="20" fillId="2" borderId="21" xfId="1" applyFont="1" applyFill="1" applyBorder="1" applyAlignment="1" applyProtection="1">
      <alignment vertical="center"/>
      <protection locked="0"/>
    </xf>
    <xf numFmtId="167" fontId="20" fillId="4" borderId="5" xfId="1" applyNumberFormat="1" applyFont="1" applyFill="1" applyBorder="1" applyAlignment="1" applyProtection="1">
      <alignment vertical="center"/>
      <protection locked="0"/>
    </xf>
    <xf numFmtId="167" fontId="22" fillId="2" borderId="5" xfId="0" applyNumberFormat="1" applyFont="1" applyFill="1" applyBorder="1" applyAlignment="1" applyProtection="1">
      <alignment horizontal="left" vertical="center"/>
      <protection locked="0"/>
    </xf>
    <xf numFmtId="49" fontId="20" fillId="5" borderId="9" xfId="0" applyNumberFormat="1" applyFont="1" applyFill="1" applyBorder="1" applyAlignment="1">
      <alignment horizontal="left" vertical="center" indent="1"/>
    </xf>
    <xf numFmtId="49" fontId="20" fillId="5" borderId="2" xfId="0" applyNumberFormat="1" applyFont="1" applyFill="1" applyBorder="1" applyAlignment="1">
      <alignment vertical="center"/>
    </xf>
    <xf numFmtId="164" fontId="20" fillId="2" borderId="20" xfId="1" applyFont="1" applyFill="1" applyBorder="1" applyAlignment="1" applyProtection="1">
      <alignment vertical="center"/>
      <protection locked="0"/>
    </xf>
    <xf numFmtId="170" fontId="22" fillId="2" borderId="5" xfId="0" applyNumberFormat="1" applyFont="1" applyFill="1" applyBorder="1" applyAlignment="1" applyProtection="1">
      <alignment vertical="center"/>
      <protection locked="0"/>
    </xf>
    <xf numFmtId="170" fontId="20" fillId="5" borderId="11" xfId="0" applyNumberFormat="1" applyFont="1" applyFill="1" applyBorder="1" applyAlignment="1" applyProtection="1">
      <alignment vertical="center"/>
      <protection locked="0"/>
    </xf>
    <xf numFmtId="164" fontId="20" fillId="2" borderId="4" xfId="1" applyFont="1" applyFill="1" applyBorder="1" applyAlignment="1" applyProtection="1">
      <alignment horizontal="left" vertical="center" indent="1"/>
      <protection locked="0"/>
    </xf>
    <xf numFmtId="0" fontId="20" fillId="5" borderId="37" xfId="0" applyFont="1" applyFill="1" applyBorder="1" applyAlignment="1">
      <alignment horizontal="left" vertical="center" indent="1"/>
    </xf>
    <xf numFmtId="0" fontId="20" fillId="5" borderId="12" xfId="0" applyFont="1" applyFill="1" applyBorder="1" applyAlignment="1">
      <alignment horizontal="left" vertical="center" indent="1"/>
    </xf>
    <xf numFmtId="0" fontId="22" fillId="5" borderId="12" xfId="0" applyFont="1" applyFill="1" applyBorder="1" applyAlignment="1">
      <alignment vertical="center" wrapText="1"/>
    </xf>
    <xf numFmtId="170" fontId="22" fillId="2" borderId="63" xfId="0" applyNumberFormat="1" applyFont="1" applyFill="1" applyBorder="1" applyAlignment="1" applyProtection="1">
      <alignment horizontal="left" vertical="center" indent="1"/>
      <protection locked="0"/>
    </xf>
    <xf numFmtId="0" fontId="20" fillId="5" borderId="37" xfId="0" applyFont="1" applyFill="1" applyBorder="1" applyAlignment="1">
      <alignment vertical="center"/>
    </xf>
    <xf numFmtId="0" fontId="20" fillId="5" borderId="12" xfId="0" applyFont="1" applyFill="1" applyBorder="1" applyAlignment="1">
      <alignment vertical="center"/>
    </xf>
    <xf numFmtId="0" fontId="22" fillId="5" borderId="12" xfId="0" applyFont="1" applyFill="1" applyBorder="1" applyAlignment="1">
      <alignment horizontal="right" vertical="center"/>
    </xf>
    <xf numFmtId="0" fontId="26" fillId="0" borderId="0" xfId="0" applyFont="1"/>
    <xf numFmtId="0" fontId="20" fillId="0" borderId="0" xfId="0" applyFont="1"/>
    <xf numFmtId="0" fontId="27" fillId="0" borderId="0" xfId="0" applyFont="1"/>
    <xf numFmtId="164" fontId="20" fillId="2" borderId="29" xfId="1" applyFont="1" applyFill="1" applyBorder="1" applyAlignment="1" applyProtection="1">
      <alignment horizontal="left" vertical="center" indent="1"/>
      <protection locked="0"/>
    </xf>
    <xf numFmtId="0" fontId="22" fillId="5" borderId="0" xfId="0" applyFont="1" applyFill="1" applyAlignment="1">
      <alignment horizontal="left" vertical="center"/>
    </xf>
    <xf numFmtId="170" fontId="22" fillId="2" borderId="59" xfId="0" applyNumberFormat="1" applyFont="1" applyFill="1" applyBorder="1" applyAlignment="1" applyProtection="1">
      <alignment vertical="center"/>
      <protection locked="0"/>
    </xf>
    <xf numFmtId="0" fontId="20" fillId="5" borderId="9" xfId="0" applyFont="1" applyFill="1" applyBorder="1" applyAlignment="1">
      <alignment horizontal="left" vertical="center" indent="1"/>
    </xf>
    <xf numFmtId="0" fontId="20" fillId="5" borderId="2" xfId="0" applyFont="1" applyFill="1" applyBorder="1" applyAlignment="1">
      <alignment horizontal="center" vertical="center"/>
    </xf>
    <xf numFmtId="0" fontId="20" fillId="5" borderId="11" xfId="0" applyFont="1" applyFill="1" applyBorder="1" applyAlignment="1">
      <alignment horizontal="center" vertical="center"/>
    </xf>
    <xf numFmtId="0" fontId="22" fillId="6" borderId="51" xfId="0" applyFont="1" applyFill="1" applyBorder="1" applyAlignment="1" applyProtection="1">
      <alignment horizontal="left" vertical="center" indent="1"/>
      <protection locked="0"/>
    </xf>
    <xf numFmtId="165" fontId="22" fillId="6" borderId="17" xfId="0" applyNumberFormat="1" applyFont="1" applyFill="1" applyBorder="1" applyAlignment="1" applyProtection="1">
      <alignment horizontal="center" vertical="center"/>
      <protection locked="0"/>
    </xf>
    <xf numFmtId="165" fontId="22" fillId="6" borderId="23" xfId="0" applyNumberFormat="1" applyFont="1" applyFill="1" applyBorder="1" applyAlignment="1" applyProtection="1">
      <alignment horizontal="center" vertical="center"/>
      <protection locked="0"/>
    </xf>
    <xf numFmtId="0" fontId="22" fillId="4" borderId="39" xfId="0" applyFont="1" applyFill="1" applyBorder="1" applyAlignment="1" applyProtection="1">
      <alignment horizontal="left" vertical="center" indent="1"/>
      <protection locked="0"/>
    </xf>
    <xf numFmtId="196" fontId="20" fillId="4" borderId="3" xfId="0" applyNumberFormat="1" applyFont="1" applyFill="1" applyBorder="1" applyAlignment="1" applyProtection="1">
      <alignment horizontal="center" vertical="center"/>
      <protection locked="0"/>
    </xf>
    <xf numFmtId="0" fontId="22" fillId="6" borderId="39" xfId="0" applyFont="1" applyFill="1" applyBorder="1" applyAlignment="1" applyProtection="1">
      <alignment horizontal="left" vertical="center" indent="1"/>
      <protection locked="0"/>
    </xf>
    <xf numFmtId="165" fontId="22" fillId="6" borderId="3" xfId="0" applyNumberFormat="1" applyFont="1" applyFill="1" applyBorder="1" applyAlignment="1" applyProtection="1">
      <alignment horizontal="center" vertical="center"/>
      <protection locked="0"/>
    </xf>
    <xf numFmtId="0" fontId="22" fillId="4" borderId="43" xfId="0" applyFont="1" applyFill="1" applyBorder="1" applyAlignment="1" applyProtection="1">
      <alignment horizontal="left" vertical="center" indent="1"/>
      <protection locked="0"/>
    </xf>
    <xf numFmtId="0" fontId="29" fillId="0" borderId="0" xfId="0" applyFont="1"/>
    <xf numFmtId="0" fontId="30" fillId="0" borderId="0" xfId="0" applyFont="1"/>
    <xf numFmtId="0" fontId="31" fillId="3" borderId="0" xfId="0" applyFont="1" applyFill="1" applyAlignment="1">
      <alignment vertical="center"/>
    </xf>
    <xf numFmtId="0" fontId="22" fillId="4" borderId="10" xfId="0" applyFont="1" applyFill="1" applyBorder="1" applyAlignment="1" applyProtection="1">
      <alignment horizontal="left" vertical="center"/>
      <protection locked="0"/>
    </xf>
    <xf numFmtId="0" fontId="20" fillId="5" borderId="30" xfId="0" applyFont="1" applyFill="1" applyBorder="1" applyAlignment="1">
      <alignment vertical="center"/>
    </xf>
    <xf numFmtId="0" fontId="20" fillId="5" borderId="31" xfId="0" applyFont="1" applyFill="1" applyBorder="1" applyAlignment="1">
      <alignment vertical="center"/>
    </xf>
    <xf numFmtId="0" fontId="20" fillId="5" borderId="32" xfId="0" applyFont="1" applyFill="1" applyBorder="1" applyAlignment="1">
      <alignment vertical="center"/>
    </xf>
    <xf numFmtId="0" fontId="20" fillId="5" borderId="0" xfId="0" applyFont="1" applyFill="1" applyAlignment="1">
      <alignment horizontal="left" vertical="center" indent="1"/>
    </xf>
    <xf numFmtId="0" fontId="20" fillId="3" borderId="0" xfId="0" applyFont="1" applyFill="1" applyAlignment="1">
      <alignment vertical="center"/>
    </xf>
    <xf numFmtId="0" fontId="20" fillId="5" borderId="14" xfId="0" applyFont="1" applyFill="1" applyBorder="1" applyAlignment="1">
      <alignment vertical="center"/>
    </xf>
    <xf numFmtId="0" fontId="20" fillId="5" borderId="2" xfId="0" applyFont="1" applyFill="1" applyBorder="1" applyAlignment="1">
      <alignment horizontal="left" vertical="center" indent="1"/>
    </xf>
    <xf numFmtId="0" fontId="20" fillId="5" borderId="58" xfId="0" applyFont="1" applyFill="1" applyBorder="1" applyAlignment="1">
      <alignment vertical="center"/>
    </xf>
    <xf numFmtId="49" fontId="25" fillId="11" borderId="5" xfId="0" applyNumberFormat="1" applyFont="1" applyFill="1" applyBorder="1" applyAlignment="1">
      <alignment horizontal="center" vertical="center" wrapText="1"/>
    </xf>
    <xf numFmtId="0" fontId="28" fillId="12" borderId="64" xfId="0" applyFont="1" applyFill="1" applyBorder="1" applyAlignment="1">
      <alignment vertical="top" wrapText="1"/>
    </xf>
    <xf numFmtId="0" fontId="28" fillId="12" borderId="0" xfId="0" applyFont="1" applyFill="1" applyAlignment="1">
      <alignment vertical="top" wrapText="1"/>
    </xf>
    <xf numFmtId="0" fontId="28" fillId="12" borderId="65" xfId="0" applyFont="1" applyFill="1" applyBorder="1" applyAlignment="1">
      <alignment vertical="top" wrapText="1"/>
    </xf>
    <xf numFmtId="0" fontId="29" fillId="5" borderId="64" xfId="0" applyFont="1" applyFill="1" applyBorder="1" applyAlignment="1">
      <alignment vertical="top" wrapText="1"/>
    </xf>
    <xf numFmtId="0" fontId="29" fillId="5" borderId="0" xfId="0" applyFont="1" applyFill="1" applyAlignment="1">
      <alignment vertical="top" wrapText="1"/>
    </xf>
    <xf numFmtId="0" fontId="29" fillId="5" borderId="65" xfId="0" applyFont="1" applyFill="1" applyBorder="1" applyAlignment="1">
      <alignment vertical="top" wrapText="1"/>
    </xf>
    <xf numFmtId="0" fontId="29" fillId="5" borderId="66" xfId="0" applyFont="1" applyFill="1" applyBorder="1" applyAlignment="1">
      <alignment vertical="top" wrapText="1"/>
    </xf>
    <xf numFmtId="0" fontId="29" fillId="5" borderId="67" xfId="0" applyFont="1" applyFill="1" applyBorder="1" applyAlignment="1">
      <alignment vertical="top" wrapText="1"/>
    </xf>
    <xf numFmtId="0" fontId="29" fillId="5" borderId="68" xfId="0" applyFont="1" applyFill="1" applyBorder="1" applyAlignment="1">
      <alignment vertical="top" wrapText="1"/>
    </xf>
    <xf numFmtId="0" fontId="31" fillId="3" borderId="0" xfId="0" applyFont="1" applyFill="1"/>
    <xf numFmtId="0" fontId="20" fillId="7" borderId="6" xfId="0" applyFont="1" applyFill="1" applyBorder="1" applyAlignment="1">
      <alignment horizontal="left" indent="1"/>
    </xf>
    <xf numFmtId="0" fontId="20" fillId="5" borderId="13" xfId="0" applyFont="1" applyFill="1" applyBorder="1" applyAlignment="1">
      <alignment vertical="center"/>
    </xf>
    <xf numFmtId="0" fontId="20" fillId="5" borderId="0" xfId="0" applyFont="1" applyFill="1" applyAlignment="1">
      <alignment horizontal="right" vertical="center"/>
    </xf>
    <xf numFmtId="0" fontId="20" fillId="7" borderId="3" xfId="0" applyFont="1" applyFill="1" applyBorder="1" applyAlignment="1">
      <alignment horizontal="left" indent="1"/>
    </xf>
    <xf numFmtId="0" fontId="20" fillId="5" borderId="7" xfId="0" applyFont="1" applyFill="1" applyBorder="1"/>
    <xf numFmtId="0" fontId="20" fillId="6" borderId="7" xfId="0" applyFont="1" applyFill="1" applyBorder="1"/>
    <xf numFmtId="0" fontId="20" fillId="6" borderId="7" xfId="0" applyFont="1" applyFill="1" applyBorder="1" applyAlignment="1">
      <alignment vertical="center"/>
    </xf>
    <xf numFmtId="0" fontId="20" fillId="5" borderId="2" xfId="0" applyFont="1" applyFill="1" applyBorder="1" applyAlignment="1">
      <alignment horizontal="center"/>
    </xf>
    <xf numFmtId="0" fontId="20" fillId="5" borderId="11" xfId="0" applyFont="1" applyFill="1" applyBorder="1" applyAlignment="1">
      <alignment horizontal="center"/>
    </xf>
    <xf numFmtId="0" fontId="20" fillId="4" borderId="6" xfId="0" applyFont="1" applyFill="1" applyBorder="1" applyAlignment="1">
      <alignment horizontal="left" indent="1"/>
    </xf>
    <xf numFmtId="0" fontId="31" fillId="5" borderId="7" xfId="0" applyFont="1" applyFill="1" applyBorder="1"/>
    <xf numFmtId="0" fontId="20" fillId="5" borderId="33" xfId="0" applyFont="1" applyFill="1" applyBorder="1" applyAlignment="1">
      <alignment vertical="center"/>
    </xf>
    <xf numFmtId="0" fontId="20" fillId="5" borderId="1" xfId="0" applyFont="1" applyFill="1" applyBorder="1" applyAlignment="1">
      <alignment vertical="center"/>
    </xf>
    <xf numFmtId="0" fontId="20" fillId="4" borderId="4" xfId="0" applyFont="1" applyFill="1" applyBorder="1" applyAlignment="1">
      <alignment horizontal="left" indent="1"/>
    </xf>
    <xf numFmtId="0" fontId="38" fillId="5" borderId="0" xfId="0" applyFont="1" applyFill="1" applyAlignment="1">
      <alignment horizontal="right" vertical="center"/>
    </xf>
    <xf numFmtId="0" fontId="38" fillId="5" borderId="7" xfId="0" applyFont="1" applyFill="1" applyBorder="1" applyAlignment="1">
      <alignment horizontal="right" vertical="center"/>
    </xf>
    <xf numFmtId="14" fontId="20" fillId="2" borderId="3" xfId="0" applyNumberFormat="1" applyFont="1" applyFill="1" applyBorder="1" applyAlignment="1">
      <alignment horizontal="left" indent="1"/>
    </xf>
    <xf numFmtId="0" fontId="20" fillId="5" borderId="9" xfId="0" applyFont="1" applyFill="1" applyBorder="1"/>
    <xf numFmtId="0" fontId="20" fillId="5" borderId="2" xfId="0" applyFont="1" applyFill="1" applyBorder="1"/>
    <xf numFmtId="0" fontId="20" fillId="8" borderId="30" xfId="0" applyFont="1" applyFill="1" applyBorder="1" applyAlignment="1">
      <alignment horizontal="left" vertical="center" indent="1"/>
    </xf>
    <xf numFmtId="0" fontId="20" fillId="8" borderId="31" xfId="0" applyFont="1" applyFill="1" applyBorder="1" applyAlignment="1">
      <alignment vertical="center"/>
    </xf>
    <xf numFmtId="0" fontId="20" fillId="8" borderId="5" xfId="0" applyFont="1" applyFill="1" applyBorder="1" applyAlignment="1">
      <alignment horizontal="center" vertical="center"/>
    </xf>
    <xf numFmtId="0" fontId="20" fillId="8" borderId="32" xfId="0" applyFont="1" applyFill="1" applyBorder="1" applyAlignment="1">
      <alignment horizontal="center" vertical="center"/>
    </xf>
    <xf numFmtId="164" fontId="20" fillId="2" borderId="3" xfId="1" applyFont="1" applyFill="1" applyBorder="1" applyAlignment="1" applyProtection="1">
      <alignment vertical="center"/>
      <protection locked="0"/>
    </xf>
    <xf numFmtId="170" fontId="20" fillId="2" borderId="23" xfId="0" applyNumberFormat="1" applyFont="1" applyFill="1" applyBorder="1" applyAlignment="1" applyProtection="1">
      <alignment vertical="center"/>
      <protection locked="0"/>
    </xf>
    <xf numFmtId="164" fontId="20" fillId="2" borderId="10" xfId="1" applyFont="1" applyFill="1" applyBorder="1" applyAlignment="1" applyProtection="1">
      <alignment vertical="center"/>
      <protection locked="0"/>
    </xf>
    <xf numFmtId="170" fontId="20" fillId="8" borderId="5" xfId="0" applyNumberFormat="1" applyFont="1" applyFill="1" applyBorder="1" applyAlignment="1" applyProtection="1">
      <alignment vertical="center"/>
      <protection locked="0"/>
    </xf>
    <xf numFmtId="170" fontId="20" fillId="8" borderId="25" xfId="0" applyNumberFormat="1" applyFont="1" applyFill="1" applyBorder="1" applyAlignment="1" applyProtection="1">
      <alignment vertical="center"/>
      <protection locked="0"/>
    </xf>
    <xf numFmtId="0" fontId="20" fillId="5" borderId="9" xfId="0" applyFont="1" applyFill="1" applyBorder="1" applyAlignment="1">
      <alignment horizontal="center" vertical="center"/>
    </xf>
    <xf numFmtId="0" fontId="20" fillId="0" borderId="81" xfId="0" applyFont="1" applyBorder="1" applyAlignment="1">
      <alignment horizontal="center" vertical="center"/>
    </xf>
    <xf numFmtId="170" fontId="20" fillId="2" borderId="82" xfId="0" applyNumberFormat="1" applyFont="1" applyFill="1" applyBorder="1" applyAlignment="1" applyProtection="1">
      <alignment vertical="center"/>
      <protection locked="0"/>
    </xf>
    <xf numFmtId="170" fontId="20" fillId="2" borderId="59" xfId="0" applyNumberFormat="1" applyFont="1" applyFill="1" applyBorder="1" applyAlignment="1" applyProtection="1">
      <alignment vertical="center"/>
      <protection locked="0"/>
    </xf>
    <xf numFmtId="164" fontId="20" fillId="4" borderId="5" xfId="1" applyFont="1" applyFill="1" applyBorder="1" applyAlignment="1" applyProtection="1">
      <alignment horizontal="center" vertical="center"/>
    </xf>
    <xf numFmtId="0" fontId="20" fillId="5" borderId="2" xfId="0" applyFont="1" applyFill="1" applyBorder="1" applyAlignment="1">
      <alignment horizontal="right" vertical="center"/>
    </xf>
    <xf numFmtId="164" fontId="20" fillId="4" borderId="59" xfId="1" applyFont="1" applyFill="1" applyBorder="1" applyAlignment="1" applyProtection="1">
      <alignment horizontal="center" vertical="center"/>
    </xf>
    <xf numFmtId="168" fontId="20" fillId="2" borderId="3" xfId="0" applyNumberFormat="1" applyFont="1" applyFill="1" applyBorder="1" applyAlignment="1" applyProtection="1">
      <alignment horizontal="center" vertical="center"/>
      <protection locked="0"/>
    </xf>
    <xf numFmtId="165" fontId="20" fillId="2" borderId="3" xfId="0" applyNumberFormat="1" applyFont="1" applyFill="1" applyBorder="1" applyAlignment="1" applyProtection="1">
      <alignment horizontal="left" indent="1"/>
      <protection locked="0"/>
    </xf>
    <xf numFmtId="0" fontId="25" fillId="11" borderId="63" xfId="0" applyFont="1" applyFill="1" applyBorder="1" applyAlignment="1">
      <alignment horizontal="center" vertical="center"/>
    </xf>
    <xf numFmtId="0" fontId="25" fillId="11" borderId="38" xfId="0" applyFont="1" applyFill="1" applyBorder="1" applyAlignment="1">
      <alignment horizontal="center" vertical="center"/>
    </xf>
    <xf numFmtId="0" fontId="20" fillId="4" borderId="6" xfId="0" applyFont="1" applyFill="1" applyBorder="1" applyAlignment="1" applyProtection="1">
      <alignment horizontal="left" vertical="center" indent="1"/>
      <protection locked="0"/>
    </xf>
    <xf numFmtId="0" fontId="22" fillId="7" borderId="56" xfId="0" applyFont="1" applyFill="1" applyBorder="1" applyAlignment="1">
      <alignment horizontal="center" vertical="center"/>
    </xf>
    <xf numFmtId="0" fontId="20" fillId="2" borderId="3" xfId="0" applyFont="1" applyFill="1" applyBorder="1" applyAlignment="1" applyProtection="1">
      <alignment horizontal="center" vertical="center" wrapText="1"/>
      <protection locked="0"/>
    </xf>
    <xf numFmtId="0" fontId="20" fillId="2" borderId="6" xfId="0" applyFont="1" applyFill="1" applyBorder="1" applyAlignment="1" applyProtection="1">
      <alignment horizontal="center" vertical="center" wrapText="1"/>
      <protection locked="0"/>
    </xf>
    <xf numFmtId="0" fontId="22" fillId="7" borderId="3" xfId="0" applyFont="1" applyFill="1" applyBorder="1" applyAlignment="1">
      <alignment horizontal="center" vertical="center"/>
    </xf>
    <xf numFmtId="0" fontId="20" fillId="2" borderId="10" xfId="0" applyFont="1" applyFill="1" applyBorder="1" applyAlignment="1" applyProtection="1">
      <alignment horizontal="center" vertical="center" wrapText="1"/>
      <protection locked="0"/>
    </xf>
    <xf numFmtId="0" fontId="22" fillId="7" borderId="27" xfId="0" applyFont="1" applyFill="1" applyBorder="1" applyAlignment="1">
      <alignment vertical="center"/>
    </xf>
    <xf numFmtId="14" fontId="20" fillId="4" borderId="4" xfId="0" applyNumberFormat="1" applyFont="1" applyFill="1" applyBorder="1" applyAlignment="1">
      <alignment horizontal="center" vertical="center"/>
    </xf>
    <xf numFmtId="0" fontId="22" fillId="7" borderId="4" xfId="0" applyFont="1" applyFill="1" applyBorder="1" applyAlignment="1">
      <alignment vertical="center"/>
    </xf>
    <xf numFmtId="0" fontId="31" fillId="4" borderId="37" xfId="0" applyFont="1" applyFill="1" applyBorder="1" applyAlignment="1">
      <alignment vertical="center"/>
    </xf>
    <xf numFmtId="0" fontId="40" fillId="2" borderId="12" xfId="0" applyFont="1" applyFill="1" applyBorder="1" applyAlignment="1">
      <alignment horizontal="center" vertical="center"/>
    </xf>
    <xf numFmtId="0" fontId="20" fillId="2" borderId="8" xfId="0" applyFont="1" applyFill="1" applyBorder="1" applyAlignment="1">
      <alignment horizontal="left" vertical="center" indent="1"/>
    </xf>
    <xf numFmtId="0" fontId="20" fillId="2" borderId="8" xfId="0" applyFont="1" applyFill="1" applyBorder="1" applyAlignment="1">
      <alignment horizontal="left" indent="1"/>
    </xf>
    <xf numFmtId="0" fontId="20" fillId="2" borderId="0" xfId="0" applyFont="1" applyFill="1" applyAlignment="1">
      <alignment horizontal="center" vertical="center"/>
    </xf>
    <xf numFmtId="0" fontId="20" fillId="2" borderId="7" xfId="0" applyFont="1" applyFill="1" applyBorder="1" applyAlignment="1">
      <alignment horizontal="center" vertical="center"/>
    </xf>
    <xf numFmtId="1" fontId="20" fillId="2" borderId="33" xfId="0" applyNumberFormat="1" applyFont="1" applyFill="1" applyBorder="1" applyAlignment="1" applyProtection="1">
      <alignment horizontal="left" indent="1"/>
      <protection locked="0"/>
    </xf>
    <xf numFmtId="1" fontId="20" fillId="2" borderId="34" xfId="0" applyNumberFormat="1" applyFont="1" applyFill="1" applyBorder="1" applyAlignment="1" applyProtection="1">
      <alignment horizontal="left" indent="1"/>
      <protection locked="0"/>
    </xf>
    <xf numFmtId="0" fontId="20" fillId="2" borderId="0" xfId="0" applyFont="1" applyFill="1" applyAlignment="1">
      <alignment vertical="center"/>
    </xf>
    <xf numFmtId="0" fontId="20" fillId="2" borderId="7" xfId="0" applyFont="1" applyFill="1" applyBorder="1" applyAlignment="1">
      <alignment vertical="center"/>
    </xf>
    <xf numFmtId="1" fontId="20" fillId="2" borderId="6" xfId="0" applyNumberFormat="1" applyFont="1" applyFill="1" applyBorder="1" applyAlignment="1" applyProtection="1">
      <alignment horizontal="left" indent="1"/>
      <protection locked="0"/>
    </xf>
    <xf numFmtId="0" fontId="31" fillId="2" borderId="8" xfId="0" applyFont="1" applyFill="1" applyBorder="1" applyAlignment="1">
      <alignment vertical="center"/>
    </xf>
    <xf numFmtId="49" fontId="20" fillId="2" borderId="0" xfId="0" applyNumberFormat="1" applyFont="1" applyFill="1" applyAlignment="1" applyProtection="1">
      <alignment horizontal="left" vertical="center" indent="1"/>
      <protection locked="0"/>
    </xf>
    <xf numFmtId="49" fontId="20" fillId="2" borderId="7" xfId="0" applyNumberFormat="1" applyFont="1" applyFill="1" applyBorder="1" applyAlignment="1" applyProtection="1">
      <alignment horizontal="left" vertical="center" indent="1"/>
      <protection locked="0"/>
    </xf>
    <xf numFmtId="0" fontId="20" fillId="2" borderId="8" xfId="0" applyFont="1" applyFill="1" applyBorder="1" applyAlignment="1">
      <alignment vertical="center"/>
    </xf>
    <xf numFmtId="49" fontId="20" fillId="2" borderId="0" xfId="0" applyNumberFormat="1" applyFont="1" applyFill="1" applyAlignment="1">
      <alignment horizontal="center" vertical="center" wrapText="1"/>
    </xf>
    <xf numFmtId="0" fontId="20" fillId="2" borderId="0" xfId="0" applyFont="1" applyFill="1" applyAlignment="1">
      <alignment horizontal="center" vertical="center" wrapText="1"/>
    </xf>
    <xf numFmtId="49" fontId="20" fillId="2" borderId="7" xfId="0" applyNumberFormat="1" applyFont="1" applyFill="1" applyBorder="1" applyAlignment="1">
      <alignment horizontal="center" vertical="center" wrapText="1"/>
    </xf>
    <xf numFmtId="0" fontId="20" fillId="2" borderId="3" xfId="0" applyFont="1" applyFill="1" applyBorder="1" applyAlignment="1" applyProtection="1">
      <alignment horizontal="center" vertical="center"/>
      <protection locked="0"/>
    </xf>
    <xf numFmtId="170" fontId="20" fillId="2" borderId="4" xfId="0" applyNumberFormat="1" applyFont="1" applyFill="1" applyBorder="1" applyAlignment="1" applyProtection="1">
      <alignment vertical="center"/>
      <protection locked="0"/>
    </xf>
    <xf numFmtId="0" fontId="41" fillId="2" borderId="9" xfId="0" applyFont="1" applyFill="1" applyBorder="1" applyAlignment="1">
      <alignment vertical="center"/>
    </xf>
    <xf numFmtId="0" fontId="41" fillId="2" borderId="2" xfId="0" applyFont="1" applyFill="1" applyBorder="1" applyAlignment="1">
      <alignment vertical="center"/>
    </xf>
    <xf numFmtId="0" fontId="20" fillId="2" borderId="11" xfId="0" applyFont="1" applyFill="1" applyBorder="1" applyAlignment="1">
      <alignment horizontal="center" vertical="center"/>
    </xf>
    <xf numFmtId="1" fontId="20" fillId="2" borderId="0" xfId="0" applyNumberFormat="1" applyFont="1" applyFill="1" applyProtection="1">
      <protection locked="0"/>
    </xf>
    <xf numFmtId="0" fontId="36" fillId="2" borderId="0" xfId="0" applyFont="1" applyFill="1"/>
    <xf numFmtId="0" fontId="36" fillId="2" borderId="7" xfId="0" applyFont="1" applyFill="1" applyBorder="1"/>
    <xf numFmtId="1" fontId="20" fillId="2" borderId="0" xfId="0" applyNumberFormat="1" applyFont="1" applyFill="1" applyAlignment="1" applyProtection="1">
      <alignment horizontal="left" indent="1"/>
      <protection locked="0"/>
    </xf>
    <xf numFmtId="49" fontId="20" fillId="2" borderId="15" xfId="0" applyNumberFormat="1" applyFont="1" applyFill="1" applyBorder="1" applyAlignment="1" applyProtection="1">
      <alignment vertical="center"/>
      <protection locked="0"/>
    </xf>
    <xf numFmtId="49" fontId="20" fillId="2" borderId="19" xfId="0" applyNumberFormat="1" applyFont="1" applyFill="1" applyBorder="1" applyAlignment="1" applyProtection="1">
      <alignment vertical="center"/>
      <protection locked="0"/>
    </xf>
    <xf numFmtId="49" fontId="20" fillId="2" borderId="28" xfId="0" applyNumberFormat="1" applyFont="1" applyFill="1" applyBorder="1" applyAlignment="1" applyProtection="1">
      <alignment vertical="center"/>
      <protection locked="0"/>
    </xf>
    <xf numFmtId="49" fontId="20" fillId="2" borderId="13" xfId="0" applyNumberFormat="1" applyFont="1" applyFill="1" applyBorder="1" applyAlignment="1" applyProtection="1">
      <alignment vertical="center"/>
      <protection locked="0"/>
    </xf>
    <xf numFmtId="49" fontId="20" fillId="2" borderId="0" xfId="0" applyNumberFormat="1" applyFont="1" applyFill="1" applyAlignment="1" applyProtection="1">
      <alignment vertical="center"/>
      <protection locked="0"/>
    </xf>
    <xf numFmtId="49" fontId="20" fillId="2" borderId="7" xfId="0" applyNumberFormat="1" applyFont="1" applyFill="1" applyBorder="1" applyAlignment="1" applyProtection="1">
      <alignment vertical="center"/>
      <protection locked="0"/>
    </xf>
    <xf numFmtId="49" fontId="20" fillId="2" borderId="33" xfId="0" applyNumberFormat="1" applyFont="1" applyFill="1" applyBorder="1" applyAlignment="1" applyProtection="1">
      <alignment vertical="center"/>
      <protection locked="0"/>
    </xf>
    <xf numFmtId="49" fontId="20" fillId="2" borderId="1" xfId="0" applyNumberFormat="1" applyFont="1" applyFill="1" applyBorder="1" applyAlignment="1" applyProtection="1">
      <alignment vertical="center"/>
      <protection locked="0"/>
    </xf>
    <xf numFmtId="49" fontId="20" fillId="2" borderId="52" xfId="0" applyNumberFormat="1" applyFont="1" applyFill="1" applyBorder="1" applyAlignment="1" applyProtection="1">
      <alignment vertical="center"/>
      <protection locked="0"/>
    </xf>
    <xf numFmtId="0" fontId="42" fillId="0" borderId="0" xfId="82" applyFont="1"/>
    <xf numFmtId="0" fontId="42" fillId="4" borderId="63" xfId="82" applyFont="1" applyFill="1" applyBorder="1"/>
    <xf numFmtId="0" fontId="42" fillId="4" borderId="38" xfId="82" applyFont="1" applyFill="1" applyBorder="1"/>
    <xf numFmtId="0" fontId="42" fillId="4" borderId="74" xfId="82" applyFont="1" applyFill="1" applyBorder="1"/>
    <xf numFmtId="0" fontId="42" fillId="4" borderId="0" xfId="82" applyFont="1" applyFill="1" applyAlignment="1">
      <alignment vertical="center"/>
    </xf>
    <xf numFmtId="0" fontId="42" fillId="4" borderId="7" xfId="82" applyFont="1" applyFill="1" applyBorder="1"/>
    <xf numFmtId="0" fontId="42" fillId="4" borderId="0" xfId="82" applyFont="1" applyFill="1"/>
    <xf numFmtId="0" fontId="42" fillId="10" borderId="7" xfId="82" applyFont="1" applyFill="1" applyBorder="1"/>
    <xf numFmtId="44" fontId="42" fillId="0" borderId="4" xfId="82" applyNumberFormat="1" applyFont="1" applyBorder="1" applyProtection="1">
      <protection locked="0"/>
    </xf>
    <xf numFmtId="44" fontId="42" fillId="0" borderId="29" xfId="82" applyNumberFormat="1" applyFont="1" applyBorder="1"/>
    <xf numFmtId="0" fontId="42" fillId="4" borderId="2" xfId="82" applyFont="1" applyFill="1" applyBorder="1"/>
    <xf numFmtId="0" fontId="42" fillId="4" borderId="11" xfId="82" applyFont="1" applyFill="1" applyBorder="1"/>
    <xf numFmtId="0" fontId="24" fillId="11" borderId="31" xfId="82" applyFont="1" applyFill="1" applyBorder="1" applyAlignment="1">
      <alignment vertical="center" wrapText="1"/>
    </xf>
    <xf numFmtId="0" fontId="45" fillId="0" borderId="0" xfId="82" applyFont="1" applyAlignment="1">
      <alignment horizontal="center" vertical="center" wrapText="1"/>
    </xf>
    <xf numFmtId="0" fontId="45" fillId="11" borderId="5" xfId="82" applyFont="1" applyFill="1" applyBorder="1" applyAlignment="1">
      <alignment horizontal="center" vertical="center" wrapText="1"/>
    </xf>
    <xf numFmtId="0" fontId="24" fillId="11" borderId="5" xfId="82" applyFont="1" applyFill="1" applyBorder="1" applyAlignment="1">
      <alignment horizontal="center" vertical="center" wrapText="1"/>
    </xf>
    <xf numFmtId="0" fontId="42" fillId="0" borderId="7" xfId="82" applyFont="1" applyBorder="1"/>
    <xf numFmtId="0" fontId="42" fillId="4" borderId="31" xfId="82" applyFont="1" applyFill="1" applyBorder="1"/>
    <xf numFmtId="0" fontId="22" fillId="0" borderId="72" xfId="82" applyFont="1" applyBorder="1" applyAlignment="1">
      <alignment horizontal="center" wrapText="1"/>
    </xf>
    <xf numFmtId="0" fontId="22" fillId="0" borderId="25" xfId="82" applyFont="1" applyBorder="1" applyAlignment="1">
      <alignment horizontal="center" wrapText="1"/>
    </xf>
    <xf numFmtId="0" fontId="22" fillId="0" borderId="32" xfId="82" applyFont="1" applyBorder="1" applyAlignment="1">
      <alignment horizontal="center" wrapText="1"/>
    </xf>
    <xf numFmtId="0" fontId="45" fillId="0" borderId="5" xfId="82" applyFont="1" applyBorder="1" applyAlignment="1">
      <alignment horizontal="center" wrapText="1"/>
    </xf>
    <xf numFmtId="9" fontId="47" fillId="5" borderId="3" xfId="82" applyNumberFormat="1" applyFont="1" applyFill="1" applyBorder="1" applyAlignment="1">
      <alignment horizontal="center"/>
    </xf>
    <xf numFmtId="9" fontId="20" fillId="0" borderId="34" xfId="83" applyFont="1" applyFill="1" applyBorder="1" applyAlignment="1" applyProtection="1">
      <alignment horizontal="center" wrapText="1"/>
      <protection locked="0"/>
    </xf>
    <xf numFmtId="0" fontId="20" fillId="0" borderId="17" xfId="82" applyFont="1" applyBorder="1" applyAlignment="1" applyProtection="1">
      <alignment horizontal="center" wrapText="1"/>
      <protection locked="0"/>
    </xf>
    <xf numFmtId="44" fontId="20" fillId="0" borderId="3" xfId="82" applyNumberFormat="1" applyFont="1" applyBorder="1" applyAlignment="1" applyProtection="1">
      <alignment horizontal="center"/>
      <protection locked="0"/>
    </xf>
    <xf numFmtId="0" fontId="42" fillId="4" borderId="4" xfId="82" applyFont="1" applyFill="1" applyBorder="1"/>
    <xf numFmtId="9" fontId="42" fillId="5" borderId="17" xfId="82" applyNumberFormat="1" applyFont="1" applyFill="1" applyBorder="1" applyAlignment="1">
      <alignment horizontal="center" wrapText="1"/>
    </xf>
    <xf numFmtId="0" fontId="42" fillId="0" borderId="23" xfId="82" applyFont="1" applyBorder="1"/>
    <xf numFmtId="9" fontId="42" fillId="5" borderId="3" xfId="82" applyNumberFormat="1" applyFont="1" applyFill="1" applyBorder="1" applyAlignment="1">
      <alignment horizontal="center" wrapText="1"/>
    </xf>
    <xf numFmtId="0" fontId="42" fillId="4" borderId="4" xfId="82" applyFont="1" applyFill="1" applyBorder="1" applyAlignment="1">
      <alignment wrapText="1"/>
    </xf>
    <xf numFmtId="9" fontId="20" fillId="0" borderId="71" xfId="82" applyNumberFormat="1" applyFont="1" applyBorder="1" applyAlignment="1">
      <alignment horizontal="center"/>
    </xf>
    <xf numFmtId="9" fontId="20" fillId="0" borderId="10" xfId="83" applyFont="1" applyFill="1" applyBorder="1" applyAlignment="1">
      <alignment horizontal="center"/>
    </xf>
    <xf numFmtId="197" fontId="20" fillId="0" borderId="10" xfId="82" applyNumberFormat="1" applyFont="1" applyBorder="1" applyAlignment="1">
      <alignment horizontal="center"/>
    </xf>
    <xf numFmtId="0" fontId="45" fillId="11" borderId="70" xfId="82" applyFont="1" applyFill="1" applyBorder="1" applyAlignment="1">
      <alignment horizontal="center" vertical="center" wrapText="1"/>
    </xf>
    <xf numFmtId="0" fontId="45" fillId="11" borderId="25" xfId="82" applyFont="1" applyFill="1" applyBorder="1" applyAlignment="1">
      <alignment horizontal="center" vertical="center" wrapText="1"/>
    </xf>
    <xf numFmtId="0" fontId="44" fillId="4" borderId="0" xfId="82" applyFont="1" applyFill="1"/>
    <xf numFmtId="0" fontId="46" fillId="11" borderId="5" xfId="82" applyFont="1" applyFill="1" applyBorder="1" applyAlignment="1">
      <alignment horizontal="center" vertical="center" wrapText="1"/>
    </xf>
    <xf numFmtId="44" fontId="20" fillId="0" borderId="3" xfId="82" applyNumberFormat="1" applyFont="1" applyBorder="1" applyProtection="1">
      <protection locked="0"/>
    </xf>
    <xf numFmtId="44" fontId="20" fillId="0" borderId="17" xfId="82" applyNumberFormat="1" applyFont="1" applyBorder="1" applyAlignment="1" applyProtection="1">
      <alignment horizontal="center" wrapText="1"/>
      <protection locked="0"/>
    </xf>
    <xf numFmtId="44" fontId="20" fillId="0" borderId="3" xfId="82" applyNumberFormat="1" applyFont="1" applyBorder="1" applyAlignment="1" applyProtection="1">
      <alignment horizontal="center" wrapText="1"/>
      <protection locked="0"/>
    </xf>
    <xf numFmtId="0" fontId="42" fillId="4" borderId="59" xfId="82" applyFont="1" applyFill="1" applyBorder="1"/>
    <xf numFmtId="0" fontId="42" fillId="4" borderId="8" xfId="82" applyFont="1" applyFill="1" applyBorder="1"/>
    <xf numFmtId="0" fontId="42" fillId="4" borderId="42" xfId="82" applyFont="1" applyFill="1" applyBorder="1"/>
    <xf numFmtId="0" fontId="34" fillId="0" borderId="26" xfId="82" applyFont="1" applyBorder="1" applyAlignment="1">
      <alignment horizontal="center" wrapText="1"/>
    </xf>
    <xf numFmtId="0" fontId="42" fillId="4" borderId="27" xfId="82" applyFont="1" applyFill="1" applyBorder="1"/>
    <xf numFmtId="0" fontId="42" fillId="4" borderId="80" xfId="82" applyFont="1" applyFill="1" applyBorder="1"/>
    <xf numFmtId="44" fontId="20" fillId="0" borderId="3" xfId="82" applyNumberFormat="1" applyFont="1" applyBorder="1" applyAlignment="1" applyProtection="1">
      <alignment horizontal="left"/>
      <protection locked="0"/>
    </xf>
    <xf numFmtId="0" fontId="42" fillId="0" borderId="23" xfId="82" applyFont="1" applyBorder="1" applyAlignment="1">
      <alignment horizontal="left" indent="1"/>
    </xf>
    <xf numFmtId="0" fontId="42" fillId="4" borderId="76" xfId="82" applyFont="1" applyFill="1" applyBorder="1"/>
    <xf numFmtId="0" fontId="42" fillId="0" borderId="4" xfId="82" applyFont="1" applyBorder="1"/>
    <xf numFmtId="0" fontId="42" fillId="4" borderId="77" xfId="82" applyFont="1" applyFill="1" applyBorder="1"/>
    <xf numFmtId="44" fontId="20" fillId="0" borderId="10" xfId="82" applyNumberFormat="1" applyFont="1" applyBorder="1" applyAlignment="1" applyProtection="1">
      <alignment horizontal="left"/>
      <protection locked="0"/>
    </xf>
    <xf numFmtId="0" fontId="42" fillId="0" borderId="29" xfId="82" applyFont="1" applyBorder="1"/>
    <xf numFmtId="0" fontId="43" fillId="4" borderId="0" xfId="82" applyFont="1" applyFill="1"/>
    <xf numFmtId="0" fontId="42" fillId="4" borderId="78" xfId="82" applyFont="1" applyFill="1" applyBorder="1"/>
    <xf numFmtId="44" fontId="42" fillId="0" borderId="23" xfId="82" applyNumberFormat="1" applyFont="1" applyBorder="1" applyProtection="1">
      <protection locked="0"/>
    </xf>
    <xf numFmtId="0" fontId="42" fillId="4" borderId="79" xfId="82" applyFont="1" applyFill="1" applyBorder="1"/>
    <xf numFmtId="44" fontId="42" fillId="0" borderId="29" xfId="82" applyNumberFormat="1" applyFont="1" applyBorder="1" applyProtection="1">
      <protection locked="0"/>
    </xf>
    <xf numFmtId="0" fontId="42" fillId="0" borderId="8" xfId="82" applyFont="1" applyBorder="1"/>
    <xf numFmtId="44" fontId="42" fillId="10" borderId="23" xfId="82" applyNumberFormat="1" applyFont="1" applyFill="1" applyBorder="1"/>
    <xf numFmtId="0" fontId="42" fillId="0" borderId="8" xfId="82" applyFont="1" applyBorder="1" applyAlignment="1">
      <alignment horizontal="left" indent="6"/>
    </xf>
    <xf numFmtId="44" fontId="42" fillId="10" borderId="4" xfId="82" applyNumberFormat="1" applyFont="1" applyFill="1" applyBorder="1"/>
    <xf numFmtId="0" fontId="42" fillId="0" borderId="76" xfId="82" applyFont="1" applyBorder="1"/>
    <xf numFmtId="0" fontId="42" fillId="0" borderId="77" xfId="82" applyFont="1" applyBorder="1"/>
    <xf numFmtId="44" fontId="42" fillId="0" borderId="75" xfId="82" applyNumberFormat="1" applyFont="1" applyBorder="1" applyProtection="1">
      <protection locked="0"/>
    </xf>
    <xf numFmtId="0" fontId="42" fillId="0" borderId="0" xfId="82" applyFont="1" applyAlignment="1">
      <alignment horizontal="left" indent="1"/>
    </xf>
    <xf numFmtId="0" fontId="24" fillId="11" borderId="25" xfId="82" applyFont="1" applyFill="1" applyBorder="1" applyAlignment="1">
      <alignment horizontal="center" vertical="center" wrapText="1"/>
    </xf>
    <xf numFmtId="0" fontId="42" fillId="5" borderId="76" xfId="82" applyFont="1" applyFill="1" applyBorder="1"/>
    <xf numFmtId="0" fontId="42" fillId="5" borderId="76" xfId="82" applyFont="1" applyFill="1" applyBorder="1" applyAlignment="1">
      <alignment horizontal="left" indent="4"/>
    </xf>
    <xf numFmtId="0" fontId="42" fillId="5" borderId="76" xfId="82" applyFont="1" applyFill="1" applyBorder="1" applyAlignment="1">
      <alignment horizontal="left"/>
    </xf>
    <xf numFmtId="0" fontId="20" fillId="5" borderId="51" xfId="0" applyFont="1" applyFill="1" applyBorder="1" applyAlignment="1">
      <alignment horizontal="center" vertical="center"/>
    </xf>
    <xf numFmtId="0" fontId="20" fillId="5" borderId="1" xfId="0" applyFont="1" applyFill="1" applyBorder="1" applyAlignment="1">
      <alignment horizontal="center" vertical="center"/>
    </xf>
    <xf numFmtId="0" fontId="20" fillId="5" borderId="52" xfId="0" applyFont="1" applyFill="1" applyBorder="1" applyAlignment="1">
      <alignment horizontal="center" vertical="center"/>
    </xf>
    <xf numFmtId="0" fontId="20" fillId="5" borderId="8" xfId="0" applyFont="1" applyFill="1" applyBorder="1" applyAlignment="1">
      <alignment horizontal="left" vertical="center" indent="1"/>
    </xf>
    <xf numFmtId="0" fontId="20" fillId="5" borderId="14" xfId="0" applyFont="1" applyFill="1" applyBorder="1" applyAlignment="1">
      <alignment horizontal="left" vertical="center" indent="1"/>
    </xf>
    <xf numFmtId="0" fontId="20" fillId="5" borderId="8" xfId="0" applyFont="1" applyFill="1" applyBorder="1" applyAlignment="1">
      <alignment vertical="center"/>
    </xf>
    <xf numFmtId="0" fontId="20" fillId="5" borderId="14" xfId="0" applyFont="1" applyFill="1" applyBorder="1" applyAlignment="1">
      <alignment vertical="center"/>
    </xf>
    <xf numFmtId="0" fontId="22" fillId="5" borderId="24" xfId="0" applyFont="1" applyFill="1" applyBorder="1" applyAlignment="1">
      <alignment horizontal="center" vertical="center"/>
    </xf>
    <xf numFmtId="0" fontId="22" fillId="5" borderId="19" xfId="0" applyFont="1" applyFill="1" applyBorder="1" applyAlignment="1">
      <alignment horizontal="center" vertical="center"/>
    </xf>
    <xf numFmtId="0" fontId="22" fillId="5" borderId="28" xfId="0" applyFont="1" applyFill="1" applyBorder="1" applyAlignment="1">
      <alignment horizontal="center" vertical="center"/>
    </xf>
    <xf numFmtId="0" fontId="20" fillId="2" borderId="15" xfId="0" applyFont="1" applyFill="1" applyBorder="1" applyAlignment="1" applyProtection="1">
      <alignment horizontal="left" vertical="top" wrapText="1" indent="1"/>
      <protection locked="0"/>
    </xf>
    <xf numFmtId="0" fontId="20" fillId="2" borderId="19" xfId="0" applyFont="1" applyFill="1" applyBorder="1" applyAlignment="1" applyProtection="1">
      <alignment horizontal="left" vertical="top" wrapText="1" indent="1"/>
      <protection locked="0"/>
    </xf>
    <xf numFmtId="0" fontId="20" fillId="2" borderId="28" xfId="0" applyFont="1" applyFill="1" applyBorder="1" applyAlignment="1" applyProtection="1">
      <alignment horizontal="left" vertical="top" wrapText="1" indent="1"/>
      <protection locked="0"/>
    </xf>
    <xf numFmtId="0" fontId="20" fillId="2" borderId="13" xfId="0" applyFont="1" applyFill="1" applyBorder="1" applyAlignment="1" applyProtection="1">
      <alignment horizontal="left" vertical="top" wrapText="1" indent="1"/>
      <protection locked="0"/>
    </xf>
    <xf numFmtId="0" fontId="20" fillId="2" borderId="0" xfId="0" applyFont="1" applyFill="1" applyAlignment="1" applyProtection="1">
      <alignment horizontal="left" vertical="top" wrapText="1" indent="1"/>
      <protection locked="0"/>
    </xf>
    <xf numFmtId="0" fontId="20" fillId="2" borderId="7" xfId="0" applyFont="1" applyFill="1" applyBorder="1" applyAlignment="1" applyProtection="1">
      <alignment horizontal="left" vertical="top" wrapText="1" indent="1"/>
      <protection locked="0"/>
    </xf>
    <xf numFmtId="0" fontId="20" fillId="2" borderId="33" xfId="0" applyFont="1" applyFill="1" applyBorder="1" applyAlignment="1" applyProtection="1">
      <alignment horizontal="left" vertical="top" wrapText="1" indent="1"/>
      <protection locked="0"/>
    </xf>
    <xf numFmtId="0" fontId="20" fillId="2" borderId="1" xfId="0" applyFont="1" applyFill="1" applyBorder="1" applyAlignment="1" applyProtection="1">
      <alignment horizontal="left" vertical="top" wrapText="1" indent="1"/>
      <protection locked="0"/>
    </xf>
    <xf numFmtId="0" fontId="20" fillId="2" borderId="52" xfId="0" applyFont="1" applyFill="1" applyBorder="1" applyAlignment="1" applyProtection="1">
      <alignment horizontal="left" vertical="top" wrapText="1" indent="1"/>
      <protection locked="0"/>
    </xf>
    <xf numFmtId="0" fontId="20" fillId="6" borderId="43" xfId="0" applyFont="1" applyFill="1" applyBorder="1" applyAlignment="1">
      <alignment horizontal="left" vertical="center" wrapText="1" indent="1"/>
    </xf>
    <xf numFmtId="0" fontId="20" fillId="6" borderId="3" xfId="0" applyFont="1" applyFill="1" applyBorder="1" applyAlignment="1">
      <alignment horizontal="left" vertical="center" wrapText="1" indent="1"/>
    </xf>
    <xf numFmtId="0" fontId="22" fillId="7" borderId="57" xfId="0" applyFont="1" applyFill="1" applyBorder="1" applyAlignment="1">
      <alignment horizontal="center" vertical="center"/>
    </xf>
    <xf numFmtId="0" fontId="22" fillId="7" borderId="12" xfId="0" applyFont="1" applyFill="1" applyBorder="1" applyAlignment="1">
      <alignment horizontal="center" vertical="center"/>
    </xf>
    <xf numFmtId="0" fontId="22" fillId="7" borderId="38" xfId="0" applyFont="1" applyFill="1" applyBorder="1" applyAlignment="1">
      <alignment horizontal="center" vertical="center"/>
    </xf>
    <xf numFmtId="0" fontId="20" fillId="2" borderId="3" xfId="0" applyFont="1" applyFill="1" applyBorder="1" applyAlignment="1" applyProtection="1">
      <alignment vertical="center" wrapText="1"/>
      <protection locked="0"/>
    </xf>
    <xf numFmtId="0" fontId="20" fillId="2" borderId="4" xfId="0" applyFont="1" applyFill="1" applyBorder="1" applyAlignment="1" applyProtection="1">
      <alignment vertical="center" wrapText="1"/>
      <protection locked="0"/>
    </xf>
    <xf numFmtId="0" fontId="20" fillId="4" borderId="3" xfId="0" applyFont="1" applyFill="1" applyBorder="1" applyAlignment="1">
      <alignment horizontal="left" vertical="center"/>
    </xf>
    <xf numFmtId="0" fontId="20" fillId="4" borderId="4" xfId="0" applyFont="1" applyFill="1" applyBorder="1" applyAlignment="1">
      <alignment horizontal="left" vertical="center"/>
    </xf>
    <xf numFmtId="0" fontId="20" fillId="6" borderId="60" xfId="0" applyFont="1" applyFill="1" applyBorder="1" applyAlignment="1">
      <alignment horizontal="left" vertical="center" wrapText="1" indent="1"/>
    </xf>
    <xf numFmtId="0" fontId="20" fillId="6" borderId="6" xfId="0" applyFont="1" applyFill="1" applyBorder="1" applyAlignment="1">
      <alignment horizontal="left" vertical="center" wrapText="1" indent="1"/>
    </xf>
    <xf numFmtId="0" fontId="22" fillId="7" borderId="37" xfId="0" applyFont="1" applyFill="1" applyBorder="1" applyAlignment="1">
      <alignment horizontal="left" vertical="center" indent="1"/>
    </xf>
    <xf numFmtId="0" fontId="22" fillId="7" borderId="12" xfId="0" applyFont="1" applyFill="1" applyBorder="1" applyAlignment="1">
      <alignment horizontal="left" vertical="center" indent="1"/>
    </xf>
    <xf numFmtId="0" fontId="22" fillId="7" borderId="55" xfId="0" applyFont="1" applyFill="1" applyBorder="1" applyAlignment="1">
      <alignment horizontal="left" vertical="center" indent="1"/>
    </xf>
    <xf numFmtId="0" fontId="22" fillId="7" borderId="43" xfId="0" applyFont="1" applyFill="1" applyBorder="1" applyAlignment="1">
      <alignment horizontal="left" vertical="center" indent="1"/>
    </xf>
    <xf numFmtId="0" fontId="22" fillId="7" borderId="3" xfId="0" applyFont="1" applyFill="1" applyBorder="1" applyAlignment="1">
      <alignment horizontal="left" vertical="center" indent="1"/>
    </xf>
    <xf numFmtId="0" fontId="22" fillId="7" borderId="3" xfId="0" applyFont="1" applyFill="1" applyBorder="1" applyAlignment="1">
      <alignment horizontal="center" vertical="center"/>
    </xf>
    <xf numFmtId="0" fontId="22" fillId="7" borderId="4" xfId="0" applyFont="1" applyFill="1" applyBorder="1" applyAlignment="1">
      <alignment horizontal="center" vertical="center"/>
    </xf>
    <xf numFmtId="0" fontId="24" fillId="11" borderId="39" xfId="0" applyFont="1" applyFill="1" applyBorder="1" applyAlignment="1">
      <alignment horizontal="center" vertical="center"/>
    </xf>
    <xf numFmtId="0" fontId="24" fillId="11" borderId="36" xfId="0" applyFont="1" applyFill="1" applyBorder="1" applyAlignment="1">
      <alignment horizontal="center" vertical="center"/>
    </xf>
    <xf numFmtId="0" fontId="24" fillId="11" borderId="21" xfId="0" applyFont="1" applyFill="1" applyBorder="1" applyAlignment="1">
      <alignment horizontal="center" vertical="center"/>
    </xf>
    <xf numFmtId="0" fontId="20" fillId="5" borderId="37" xfId="0" applyFont="1" applyFill="1" applyBorder="1" applyAlignment="1">
      <alignment horizontal="left" vertical="center" wrapText="1" indent="1"/>
    </xf>
    <xf numFmtId="0" fontId="20" fillId="5" borderId="12" xfId="0" applyFont="1" applyFill="1" applyBorder="1" applyAlignment="1">
      <alignment horizontal="left" vertical="center" wrapText="1" indent="1"/>
    </xf>
    <xf numFmtId="0" fontId="20" fillId="5" borderId="38" xfId="0" applyFont="1" applyFill="1" applyBorder="1" applyAlignment="1">
      <alignment horizontal="left" vertical="center" wrapText="1" indent="1"/>
    </xf>
    <xf numFmtId="0" fontId="20" fillId="5" borderId="8" xfId="0" applyFont="1" applyFill="1" applyBorder="1" applyAlignment="1">
      <alignment horizontal="left" vertical="center" wrapText="1" indent="1"/>
    </xf>
    <xf numFmtId="0" fontId="20" fillId="5" borderId="0" xfId="0" applyFont="1" applyFill="1" applyAlignment="1">
      <alignment horizontal="left" vertical="center" wrapText="1" indent="1"/>
    </xf>
    <xf numFmtId="0" fontId="20" fillId="5" borderId="7" xfId="0" applyFont="1" applyFill="1" applyBorder="1" applyAlignment="1">
      <alignment horizontal="left" vertical="center" wrapText="1" indent="1"/>
    </xf>
    <xf numFmtId="0" fontId="20" fillId="5" borderId="8" xfId="0" applyFont="1" applyFill="1" applyBorder="1" applyAlignment="1">
      <alignment horizontal="left" indent="1"/>
    </xf>
    <xf numFmtId="0" fontId="20" fillId="5" borderId="0" xfId="0" applyFont="1" applyFill="1" applyAlignment="1">
      <alignment horizontal="left" indent="1"/>
    </xf>
    <xf numFmtId="0" fontId="20" fillId="2" borderId="3" xfId="0" applyFont="1" applyFill="1" applyBorder="1" applyAlignment="1">
      <alignment horizontal="left" indent="1"/>
    </xf>
    <xf numFmtId="0" fontId="20" fillId="2" borderId="3" xfId="0" applyFont="1" applyFill="1" applyBorder="1" applyAlignment="1" applyProtection="1">
      <alignment horizontal="left" indent="1"/>
      <protection locked="0"/>
    </xf>
    <xf numFmtId="0" fontId="20" fillId="5" borderId="19" xfId="0" applyFont="1" applyFill="1" applyBorder="1" applyAlignment="1">
      <alignment horizontal="center" vertical="center"/>
    </xf>
    <xf numFmtId="0" fontId="35" fillId="11" borderId="37" xfId="0" applyFont="1" applyFill="1" applyBorder="1" applyAlignment="1">
      <alignment horizontal="center" vertical="center"/>
    </xf>
    <xf numFmtId="0" fontId="35" fillId="11" borderId="12" xfId="0" applyFont="1" applyFill="1" applyBorder="1" applyAlignment="1">
      <alignment horizontal="center" vertical="center"/>
    </xf>
    <xf numFmtId="0" fontId="35" fillId="11" borderId="38" xfId="0" applyFont="1" applyFill="1" applyBorder="1" applyAlignment="1">
      <alignment horizontal="center" vertical="center"/>
    </xf>
    <xf numFmtId="0" fontId="39" fillId="5" borderId="8" xfId="0" applyFont="1" applyFill="1" applyBorder="1" applyAlignment="1">
      <alignment horizontal="center" vertical="center"/>
    </xf>
    <xf numFmtId="0" fontId="39" fillId="5" borderId="0" xfId="0" applyFont="1" applyFill="1" applyAlignment="1">
      <alignment horizontal="center" vertical="center"/>
    </xf>
    <xf numFmtId="0" fontId="39" fillId="5" borderId="7" xfId="0" applyFont="1" applyFill="1" applyBorder="1" applyAlignment="1">
      <alignment horizontal="center" vertical="center"/>
    </xf>
    <xf numFmtId="0" fontId="20" fillId="4" borderId="35" xfId="0" applyFont="1" applyFill="1" applyBorder="1" applyAlignment="1" applyProtection="1">
      <alignment horizontal="left" vertical="center" indent="1"/>
      <protection locked="0"/>
    </xf>
    <xf numFmtId="0" fontId="20" fillId="4" borderId="36" xfId="0" applyFont="1" applyFill="1" applyBorder="1" applyAlignment="1" applyProtection="1">
      <alignment horizontal="left" vertical="center" indent="1"/>
      <protection locked="0"/>
    </xf>
    <xf numFmtId="0" fontId="20" fillId="4" borderId="18" xfId="0" applyFont="1" applyFill="1" applyBorder="1" applyAlignment="1" applyProtection="1">
      <alignment horizontal="left" vertical="center" indent="1"/>
      <protection locked="0"/>
    </xf>
    <xf numFmtId="0" fontId="20" fillId="5" borderId="8" xfId="0" applyFont="1" applyFill="1" applyBorder="1" applyAlignment="1">
      <alignment horizontal="center" vertical="center"/>
    </xf>
    <xf numFmtId="0" fontId="20" fillId="5" borderId="0" xfId="0" applyFont="1" applyFill="1" applyAlignment="1">
      <alignment horizontal="center" vertical="center"/>
    </xf>
    <xf numFmtId="0" fontId="20" fillId="5" borderId="7" xfId="0" applyFont="1" applyFill="1" applyBorder="1" applyAlignment="1">
      <alignment horizontal="center" vertical="center"/>
    </xf>
    <xf numFmtId="0" fontId="20" fillId="4" borderId="15" xfId="0" applyFont="1" applyFill="1" applyBorder="1" applyAlignment="1" applyProtection="1">
      <alignment horizontal="left" vertical="top" wrapText="1" indent="1"/>
      <protection locked="0"/>
    </xf>
    <xf numFmtId="0" fontId="20" fillId="4" borderId="19" xfId="0" applyFont="1" applyFill="1" applyBorder="1" applyAlignment="1" applyProtection="1">
      <alignment horizontal="left" vertical="top" wrapText="1" indent="1"/>
      <protection locked="0"/>
    </xf>
    <xf numFmtId="0" fontId="20" fillId="4" borderId="28" xfId="0" applyFont="1" applyFill="1" applyBorder="1" applyAlignment="1" applyProtection="1">
      <alignment horizontal="left" vertical="top" wrapText="1" indent="1"/>
      <protection locked="0"/>
    </xf>
    <xf numFmtId="0" fontId="20" fillId="4" borderId="33" xfId="0" applyFont="1" applyFill="1" applyBorder="1" applyAlignment="1" applyProtection="1">
      <alignment horizontal="left" vertical="top" wrapText="1" indent="1"/>
      <protection locked="0"/>
    </xf>
    <xf numFmtId="0" fontId="20" fillId="4" borderId="1" xfId="0" applyFont="1" applyFill="1" applyBorder="1" applyAlignment="1" applyProtection="1">
      <alignment horizontal="left" vertical="top" wrapText="1" indent="1"/>
      <protection locked="0"/>
    </xf>
    <xf numFmtId="0" fontId="20" fillId="4" borderId="52" xfId="0" applyFont="1" applyFill="1" applyBorder="1" applyAlignment="1" applyProtection="1">
      <alignment horizontal="left" vertical="top" wrapText="1" indent="1"/>
      <protection locked="0"/>
    </xf>
    <xf numFmtId="0" fontId="20" fillId="7" borderId="35" xfId="0" applyFont="1" applyFill="1" applyBorder="1" applyAlignment="1" applyProtection="1">
      <alignment horizontal="left" vertical="center"/>
      <protection locked="0"/>
    </xf>
    <xf numFmtId="0" fontId="20" fillId="7" borderId="36" xfId="0" applyFont="1" applyFill="1" applyBorder="1" applyAlignment="1" applyProtection="1">
      <alignment horizontal="left" vertical="center"/>
      <protection locked="0"/>
    </xf>
    <xf numFmtId="0" fontId="20" fillId="7" borderId="18" xfId="0" applyFont="1" applyFill="1" applyBorder="1" applyAlignment="1" applyProtection="1">
      <alignment horizontal="left" vertical="center"/>
      <protection locked="0"/>
    </xf>
    <xf numFmtId="0" fontId="20" fillId="6" borderId="44" xfId="0" applyFont="1" applyFill="1" applyBorder="1" applyAlignment="1">
      <alignment horizontal="left" vertical="center" wrapText="1" indent="1"/>
    </xf>
    <xf numFmtId="0" fontId="20" fillId="6" borderId="10" xfId="0" applyFont="1" applyFill="1" applyBorder="1" applyAlignment="1">
      <alignment horizontal="left" vertical="center" wrapText="1" indent="1"/>
    </xf>
    <xf numFmtId="0" fontId="20" fillId="2" borderId="10" xfId="0" applyFont="1" applyFill="1" applyBorder="1" applyAlignment="1" applyProtection="1">
      <alignment vertical="center" wrapText="1"/>
      <protection locked="0"/>
    </xf>
    <xf numFmtId="0" fontId="20" fillId="2" borderId="29" xfId="0" applyFont="1" applyFill="1" applyBorder="1" applyAlignment="1" applyProtection="1">
      <alignment vertical="center" wrapText="1"/>
      <protection locked="0"/>
    </xf>
    <xf numFmtId="0" fontId="20" fillId="5" borderId="8" xfId="0" applyFont="1" applyFill="1" applyBorder="1" applyAlignment="1">
      <alignment vertical="center" wrapText="1"/>
    </xf>
    <xf numFmtId="0" fontId="20" fillId="5" borderId="0" xfId="0" applyFont="1" applyFill="1" applyAlignment="1">
      <alignment vertical="center" wrapText="1"/>
    </xf>
    <xf numFmtId="0" fontId="20" fillId="5" borderId="7" xfId="0" applyFont="1" applyFill="1" applyBorder="1" applyAlignment="1">
      <alignment vertical="center" wrapText="1"/>
    </xf>
    <xf numFmtId="0" fontId="20" fillId="5" borderId="9"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11" xfId="0" applyFont="1" applyFill="1" applyBorder="1" applyAlignment="1">
      <alignment horizontal="center" vertical="center" wrapText="1"/>
    </xf>
    <xf numFmtId="0" fontId="24" fillId="11" borderId="24" xfId="0" applyFont="1" applyFill="1" applyBorder="1" applyAlignment="1">
      <alignment horizontal="center" vertical="center"/>
    </xf>
    <xf numFmtId="0" fontId="24" fillId="11" borderId="19" xfId="0" applyFont="1" applyFill="1" applyBorder="1" applyAlignment="1">
      <alignment horizontal="center" vertical="center"/>
    </xf>
    <xf numFmtId="0" fontId="24" fillId="11" borderId="28" xfId="0" applyFont="1" applyFill="1" applyBorder="1" applyAlignment="1">
      <alignment horizontal="center" vertical="center"/>
    </xf>
    <xf numFmtId="0" fontId="20" fillId="2" borderId="35" xfId="0" applyFont="1" applyFill="1" applyBorder="1" applyAlignment="1" applyProtection="1">
      <alignment horizontal="left" vertical="center" wrapText="1"/>
      <protection locked="0"/>
    </xf>
    <xf numFmtId="0" fontId="20" fillId="2" borderId="18" xfId="0" applyFont="1" applyFill="1" applyBorder="1" applyAlignment="1" applyProtection="1">
      <alignment horizontal="left" vertical="center" wrapText="1"/>
      <protection locked="0"/>
    </xf>
    <xf numFmtId="0" fontId="22" fillId="7" borderId="26" xfId="0" applyFont="1" applyFill="1" applyBorder="1" applyAlignment="1">
      <alignment horizontal="center" vertical="center"/>
    </xf>
    <xf numFmtId="0" fontId="20" fillId="4" borderId="35" xfId="0" applyFont="1" applyFill="1" applyBorder="1" applyAlignment="1">
      <alignment horizontal="left" vertical="center"/>
    </xf>
    <xf numFmtId="0" fontId="20" fillId="4" borderId="18" xfId="0" applyFont="1" applyFill="1" applyBorder="1" applyAlignment="1">
      <alignment horizontal="left" vertical="center"/>
    </xf>
    <xf numFmtId="0" fontId="29" fillId="5" borderId="69" xfId="0" applyFont="1" applyFill="1" applyBorder="1" applyAlignment="1">
      <alignment horizontal="left" vertical="top" wrapText="1"/>
    </xf>
    <xf numFmtId="0" fontId="24" fillId="11" borderId="39" xfId="0" applyFont="1" applyFill="1" applyBorder="1" applyAlignment="1">
      <alignment horizontal="left" vertical="center" indent="1"/>
    </xf>
    <xf numFmtId="0" fontId="24" fillId="11" borderId="36" xfId="0" applyFont="1" applyFill="1" applyBorder="1" applyAlignment="1">
      <alignment horizontal="left" vertical="center" indent="1"/>
    </xf>
    <xf numFmtId="0" fontId="24" fillId="11" borderId="21" xfId="0" applyFont="1" applyFill="1" applyBorder="1" applyAlignment="1">
      <alignment horizontal="left" vertical="center" indent="1"/>
    </xf>
    <xf numFmtId="0" fontId="22" fillId="5" borderId="51" xfId="0" applyFont="1" applyFill="1" applyBorder="1" applyAlignment="1">
      <alignment horizontal="left" vertical="center" indent="1"/>
    </xf>
    <xf numFmtId="0" fontId="22" fillId="5" borderId="34" xfId="0" applyFont="1" applyFill="1" applyBorder="1" applyAlignment="1">
      <alignment horizontal="left" vertical="center" indent="1"/>
    </xf>
    <xf numFmtId="0" fontId="20" fillId="4" borderId="43" xfId="0" applyFont="1" applyFill="1" applyBorder="1" applyAlignment="1" applyProtection="1">
      <alignment horizontal="left" vertical="center" indent="1"/>
      <protection locked="0"/>
    </xf>
    <xf numFmtId="0" fontId="20" fillId="4" borderId="3" xfId="0" applyFont="1" applyFill="1" applyBorder="1" applyAlignment="1" applyProtection="1">
      <alignment horizontal="left" vertical="center" indent="1"/>
      <protection locked="0"/>
    </xf>
    <xf numFmtId="0" fontId="20" fillId="4" borderId="39" xfId="0" applyFont="1" applyFill="1" applyBorder="1" applyAlignment="1" applyProtection="1">
      <alignment horizontal="left" vertical="center" indent="1"/>
      <protection locked="0"/>
    </xf>
    <xf numFmtId="0" fontId="22" fillId="5" borderId="49" xfId="0" applyFont="1" applyFill="1" applyBorder="1" applyAlignment="1">
      <alignment horizontal="left" vertical="center" indent="1"/>
    </xf>
    <xf numFmtId="0" fontId="22" fillId="5" borderId="50" xfId="0" applyFont="1" applyFill="1" applyBorder="1" applyAlignment="1">
      <alignment horizontal="left" vertical="center" indent="1"/>
    </xf>
    <xf numFmtId="0" fontId="22" fillId="5" borderId="20" xfId="0" applyFont="1" applyFill="1" applyBorder="1" applyAlignment="1">
      <alignment horizontal="left" vertical="center" indent="1"/>
    </xf>
    <xf numFmtId="0" fontId="20" fillId="6" borderId="39" xfId="0" applyFont="1" applyFill="1" applyBorder="1" applyAlignment="1" applyProtection="1">
      <alignment horizontal="left" vertical="center" indent="1"/>
      <protection locked="0"/>
    </xf>
    <xf numFmtId="0" fontId="20" fillId="6" borderId="36" xfId="0" applyFont="1" applyFill="1" applyBorder="1" applyAlignment="1" applyProtection="1">
      <alignment horizontal="left" vertical="center" indent="1"/>
      <protection locked="0"/>
    </xf>
    <xf numFmtId="0" fontId="20" fillId="6" borderId="18" xfId="0" applyFont="1" applyFill="1" applyBorder="1" applyAlignment="1" applyProtection="1">
      <alignment horizontal="left" vertical="center" indent="1"/>
      <protection locked="0"/>
    </xf>
    <xf numFmtId="0" fontId="20" fillId="4" borderId="3" xfId="0" applyFont="1" applyFill="1" applyBorder="1" applyAlignment="1" applyProtection="1">
      <alignment horizontal="center" vertical="center"/>
      <protection locked="0"/>
    </xf>
    <xf numFmtId="49" fontId="20" fillId="5" borderId="8" xfId="0" applyNumberFormat="1" applyFont="1" applyFill="1" applyBorder="1" applyAlignment="1">
      <alignment horizontal="right" vertical="center"/>
    </xf>
    <xf numFmtId="49" fontId="20" fillId="5" borderId="0" xfId="0" applyNumberFormat="1" applyFont="1" applyFill="1" applyAlignment="1">
      <alignment horizontal="right" vertical="center"/>
    </xf>
    <xf numFmtId="49" fontId="20" fillId="5" borderId="7" xfId="0" applyNumberFormat="1" applyFont="1" applyFill="1" applyBorder="1" applyAlignment="1">
      <alignment horizontal="right" vertical="center"/>
    </xf>
    <xf numFmtId="0" fontId="20" fillId="2" borderId="42" xfId="0" applyFont="1" applyFill="1" applyBorder="1" applyAlignment="1" applyProtection="1">
      <alignment horizontal="left" vertical="center" indent="1"/>
      <protection locked="0"/>
    </xf>
    <xf numFmtId="0" fontId="20" fillId="2" borderId="48" xfId="0" applyFont="1" applyFill="1" applyBorder="1" applyAlignment="1" applyProtection="1">
      <alignment horizontal="left" vertical="center" indent="1"/>
      <protection locked="0"/>
    </xf>
    <xf numFmtId="0" fontId="20" fillId="2" borderId="26" xfId="0" applyFont="1" applyFill="1" applyBorder="1" applyAlignment="1" applyProtection="1">
      <alignment horizontal="left" vertical="center" indent="1"/>
      <protection locked="0"/>
    </xf>
    <xf numFmtId="0" fontId="20" fillId="2" borderId="27" xfId="0" applyFont="1" applyFill="1" applyBorder="1" applyAlignment="1" applyProtection="1">
      <alignment horizontal="left" vertical="center" indent="1"/>
      <protection locked="0"/>
    </xf>
    <xf numFmtId="0" fontId="20" fillId="2" borderId="43" xfId="0" applyFont="1" applyFill="1" applyBorder="1" applyAlignment="1" applyProtection="1">
      <alignment horizontal="left" vertical="center"/>
      <protection locked="0"/>
    </xf>
    <xf numFmtId="0" fontId="20" fillId="2" borderId="18" xfId="0" applyFont="1" applyFill="1" applyBorder="1" applyAlignment="1" applyProtection="1">
      <alignment horizontal="left" vertical="center"/>
      <protection locked="0"/>
    </xf>
    <xf numFmtId="0" fontId="20" fillId="2" borderId="3" xfId="0" applyFont="1" applyFill="1" applyBorder="1" applyAlignment="1" applyProtection="1">
      <alignment horizontal="left" vertical="center"/>
      <protection locked="0"/>
    </xf>
    <xf numFmtId="0" fontId="20" fillId="2" borderId="4" xfId="0" applyFont="1" applyFill="1" applyBorder="1" applyAlignment="1" applyProtection="1">
      <alignment horizontal="left" vertical="center"/>
      <protection locked="0"/>
    </xf>
    <xf numFmtId="49" fontId="20" fillId="5" borderId="9" xfId="0" applyNumberFormat="1" applyFont="1" applyFill="1" applyBorder="1" applyAlignment="1">
      <alignment vertical="center"/>
    </xf>
    <xf numFmtId="49" fontId="20" fillId="5" borderId="2" xfId="0" applyNumberFormat="1" applyFont="1" applyFill="1" applyBorder="1" applyAlignment="1">
      <alignment vertical="center"/>
    </xf>
    <xf numFmtId="165" fontId="20" fillId="2" borderId="45" xfId="0" applyNumberFormat="1" applyFont="1" applyFill="1" applyBorder="1" applyAlignment="1" applyProtection="1">
      <alignment horizontal="left"/>
      <protection locked="0"/>
    </xf>
    <xf numFmtId="165" fontId="20" fillId="2" borderId="22" xfId="0" applyNumberFormat="1" applyFont="1" applyFill="1" applyBorder="1" applyAlignment="1" applyProtection="1">
      <alignment horizontal="left"/>
      <protection locked="0"/>
    </xf>
    <xf numFmtId="0" fontId="20" fillId="5" borderId="37" xfId="0" applyFont="1" applyFill="1" applyBorder="1" applyAlignment="1">
      <alignment horizontal="left" vertical="center" indent="1"/>
    </xf>
    <xf numFmtId="0" fontId="20" fillId="5" borderId="12" xfId="0" applyFont="1" applyFill="1" applyBorder="1" applyAlignment="1">
      <alignment horizontal="left" vertical="center" indent="1"/>
    </xf>
    <xf numFmtId="0" fontId="20" fillId="5" borderId="55" xfId="0" applyFont="1" applyFill="1" applyBorder="1" applyAlignment="1">
      <alignment horizontal="left" vertical="center" indent="1"/>
    </xf>
    <xf numFmtId="0" fontId="20" fillId="5" borderId="0" xfId="0" applyFont="1" applyFill="1" applyAlignment="1">
      <alignment horizontal="left" vertical="center" indent="1"/>
    </xf>
    <xf numFmtId="0" fontId="24" fillId="11" borderId="49" xfId="0" applyFont="1" applyFill="1" applyBorder="1" applyAlignment="1">
      <alignment horizontal="left" vertical="center" indent="1"/>
    </xf>
    <xf numFmtId="0" fontId="24" fillId="11" borderId="50" xfId="0" applyFont="1" applyFill="1" applyBorder="1" applyAlignment="1">
      <alignment horizontal="left" vertical="center" indent="1"/>
    </xf>
    <xf numFmtId="0" fontId="24" fillId="11" borderId="20" xfId="0" applyFont="1" applyFill="1" applyBorder="1" applyAlignment="1">
      <alignment horizontal="left" vertical="center" indent="1"/>
    </xf>
    <xf numFmtId="164" fontId="20" fillId="2" borderId="39" xfId="1" applyFont="1" applyFill="1" applyBorder="1" applyAlignment="1" applyProtection="1">
      <alignment horizontal="left" vertical="center" indent="1"/>
      <protection locked="0"/>
    </xf>
    <xf numFmtId="164" fontId="20" fillId="2" borderId="36" xfId="1" applyFont="1" applyFill="1" applyBorder="1" applyAlignment="1" applyProtection="1">
      <alignment horizontal="left" vertical="center" indent="1"/>
      <protection locked="0"/>
    </xf>
    <xf numFmtId="164" fontId="20" fillId="2" borderId="18" xfId="1" applyFont="1" applyFill="1" applyBorder="1" applyAlignment="1" applyProtection="1">
      <alignment horizontal="left" vertical="center" indent="1"/>
      <protection locked="0"/>
    </xf>
    <xf numFmtId="164" fontId="20" fillId="2" borderId="40" xfId="1" applyFont="1" applyFill="1" applyBorder="1" applyAlignment="1" applyProtection="1">
      <alignment horizontal="left" vertical="center" indent="1"/>
      <protection locked="0"/>
    </xf>
    <xf numFmtId="164" fontId="20" fillId="2" borderId="41" xfId="1" applyFont="1" applyFill="1" applyBorder="1" applyAlignment="1" applyProtection="1">
      <alignment horizontal="left" vertical="center" indent="1"/>
      <protection locked="0"/>
    </xf>
    <xf numFmtId="164" fontId="20" fillId="2" borderId="46" xfId="1" applyFont="1" applyFill="1" applyBorder="1" applyAlignment="1" applyProtection="1">
      <alignment horizontal="left" vertical="center" indent="1"/>
      <protection locked="0"/>
    </xf>
    <xf numFmtId="0" fontId="20" fillId="2" borderId="26" xfId="0" applyFont="1" applyFill="1" applyBorder="1" applyAlignment="1" applyProtection="1">
      <alignment horizontal="left"/>
      <protection locked="0"/>
    </xf>
    <xf numFmtId="0" fontId="20" fillId="2" borderId="27" xfId="0" applyFont="1" applyFill="1" applyBorder="1" applyAlignment="1" applyProtection="1">
      <alignment horizontal="left"/>
      <protection locked="0"/>
    </xf>
    <xf numFmtId="0" fontId="20" fillId="2" borderId="3" xfId="0" applyFont="1" applyFill="1" applyBorder="1" applyAlignment="1" applyProtection="1">
      <alignment horizontal="center"/>
      <protection locked="0"/>
    </xf>
    <xf numFmtId="0" fontId="20" fillId="2" borderId="4" xfId="0" applyFont="1" applyFill="1" applyBorder="1" applyAlignment="1" applyProtection="1">
      <alignment horizontal="center"/>
      <protection locked="0"/>
    </xf>
    <xf numFmtId="165" fontId="20" fillId="2" borderId="35" xfId="0" applyNumberFormat="1" applyFont="1" applyFill="1" applyBorder="1" applyAlignment="1" applyProtection="1">
      <alignment horizontal="left"/>
      <protection locked="0"/>
    </xf>
    <xf numFmtId="165" fontId="20" fillId="2" borderId="21" xfId="0" applyNumberFormat="1" applyFont="1" applyFill="1" applyBorder="1" applyAlignment="1" applyProtection="1">
      <alignment horizontal="left"/>
      <protection locked="0"/>
    </xf>
    <xf numFmtId="0" fontId="20" fillId="2" borderId="35" xfId="0" applyFont="1" applyFill="1" applyBorder="1" applyAlignment="1" applyProtection="1">
      <alignment horizontal="left"/>
      <protection locked="0"/>
    </xf>
    <xf numFmtId="0" fontId="20" fillId="2" borderId="36" xfId="0" applyFont="1" applyFill="1" applyBorder="1" applyAlignment="1" applyProtection="1">
      <alignment horizontal="left"/>
      <protection locked="0"/>
    </xf>
    <xf numFmtId="0" fontId="20" fillId="2" borderId="21" xfId="0" applyFont="1" applyFill="1" applyBorder="1" applyAlignment="1" applyProtection="1">
      <alignment horizontal="left"/>
      <protection locked="0"/>
    </xf>
    <xf numFmtId="164" fontId="20" fillId="2" borderId="35" xfId="1" applyFont="1" applyFill="1" applyBorder="1" applyAlignment="1" applyProtection="1">
      <alignment horizontal="left" vertical="center"/>
      <protection locked="0"/>
    </xf>
    <xf numFmtId="164" fontId="20" fillId="2" borderId="21" xfId="1" applyFont="1" applyFill="1" applyBorder="1" applyAlignment="1" applyProtection="1">
      <alignment horizontal="left" vertical="center"/>
      <protection locked="0"/>
    </xf>
    <xf numFmtId="0" fontId="20" fillId="4" borderId="44" xfId="0" applyFont="1" applyFill="1" applyBorder="1" applyAlignment="1" applyProtection="1">
      <alignment horizontal="center" vertical="center"/>
      <protection locked="0"/>
    </xf>
    <xf numFmtId="0" fontId="20" fillId="4" borderId="10" xfId="0" applyFont="1" applyFill="1" applyBorder="1" applyAlignment="1" applyProtection="1">
      <alignment horizontal="center" vertical="center"/>
      <protection locked="0"/>
    </xf>
    <xf numFmtId="164" fontId="20" fillId="2" borderId="35" xfId="1" applyFont="1" applyFill="1" applyBorder="1" applyAlignment="1" applyProtection="1">
      <alignment horizontal="right" vertical="center"/>
      <protection locked="0"/>
    </xf>
    <xf numFmtId="164" fontId="20" fillId="2" borderId="21" xfId="1" applyFont="1" applyFill="1" applyBorder="1" applyAlignment="1" applyProtection="1">
      <alignment horizontal="right" vertical="center"/>
      <protection locked="0"/>
    </xf>
    <xf numFmtId="164" fontId="22" fillId="2" borderId="41" xfId="1" applyFont="1" applyFill="1" applyBorder="1" applyAlignment="1" applyProtection="1">
      <alignment horizontal="right" vertical="center"/>
      <protection locked="0"/>
    </xf>
    <xf numFmtId="164" fontId="22" fillId="2" borderId="22" xfId="1" applyFont="1" applyFill="1" applyBorder="1" applyAlignment="1" applyProtection="1">
      <alignment horizontal="right" vertical="center"/>
      <protection locked="0"/>
    </xf>
    <xf numFmtId="0" fontId="20" fillId="4" borderId="45" xfId="0" applyFont="1" applyFill="1" applyBorder="1" applyAlignment="1" applyProtection="1">
      <alignment horizontal="left" vertical="center"/>
      <protection locked="0"/>
    </xf>
    <xf numFmtId="0" fontId="20" fillId="4" borderId="46" xfId="0" applyFont="1" applyFill="1" applyBorder="1" applyAlignment="1" applyProtection="1">
      <alignment horizontal="left" vertical="center"/>
      <protection locked="0"/>
    </xf>
    <xf numFmtId="0" fontId="20" fillId="2" borderId="42" xfId="0" applyFont="1" applyFill="1" applyBorder="1" applyAlignment="1" applyProtection="1">
      <alignment horizontal="left" vertical="center"/>
      <protection locked="0"/>
    </xf>
    <xf numFmtId="0" fontId="20" fillId="2" borderId="48" xfId="0" applyFont="1" applyFill="1" applyBorder="1" applyAlignment="1" applyProtection="1">
      <alignment horizontal="left" vertical="center"/>
      <protection locked="0"/>
    </xf>
    <xf numFmtId="0" fontId="20" fillId="2" borderId="26" xfId="0" applyFont="1" applyFill="1" applyBorder="1" applyAlignment="1" applyProtection="1">
      <alignment horizontal="left" vertical="center"/>
      <protection locked="0"/>
    </xf>
    <xf numFmtId="0" fontId="20" fillId="2" borderId="27" xfId="0" applyFont="1" applyFill="1" applyBorder="1" applyAlignment="1" applyProtection="1">
      <alignment horizontal="left" vertical="center"/>
      <protection locked="0"/>
    </xf>
    <xf numFmtId="49" fontId="22" fillId="5" borderId="37" xfId="0" applyNumberFormat="1" applyFont="1" applyFill="1" applyBorder="1" applyAlignment="1">
      <alignment horizontal="right" vertical="center"/>
    </xf>
    <xf numFmtId="49" fontId="22" fillId="5" borderId="12" xfId="0" applyNumberFormat="1" applyFont="1" applyFill="1" applyBorder="1" applyAlignment="1">
      <alignment horizontal="right" vertical="center"/>
    </xf>
    <xf numFmtId="49" fontId="22" fillId="5" borderId="38" xfId="0" applyNumberFormat="1" applyFont="1" applyFill="1" applyBorder="1" applyAlignment="1">
      <alignment horizontal="right" vertical="center"/>
    </xf>
    <xf numFmtId="0" fontId="22" fillId="5" borderId="33"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34" xfId="0" applyFont="1" applyFill="1" applyBorder="1" applyAlignment="1">
      <alignment horizontal="center" vertical="center"/>
    </xf>
    <xf numFmtId="0" fontId="22" fillId="5" borderId="52" xfId="0" applyFont="1" applyFill="1" applyBorder="1" applyAlignment="1">
      <alignment horizontal="center" vertical="center"/>
    </xf>
    <xf numFmtId="0" fontId="22" fillId="5" borderId="17" xfId="0" applyFont="1" applyFill="1" applyBorder="1" applyAlignment="1">
      <alignment horizontal="center" vertical="center" wrapText="1"/>
    </xf>
    <xf numFmtId="164" fontId="20" fillId="2" borderId="3" xfId="1" applyFont="1" applyFill="1" applyBorder="1" applyAlignment="1" applyProtection="1">
      <alignment horizontal="center" vertical="center"/>
      <protection locked="0"/>
    </xf>
    <xf numFmtId="0" fontId="22" fillId="5" borderId="33" xfId="0" applyFont="1" applyFill="1" applyBorder="1" applyAlignment="1">
      <alignment horizontal="center" vertical="center" wrapText="1"/>
    </xf>
    <xf numFmtId="0" fontId="22" fillId="5" borderId="34" xfId="0" applyFont="1" applyFill="1" applyBorder="1" applyAlignment="1">
      <alignment horizontal="center" vertical="center" wrapText="1"/>
    </xf>
    <xf numFmtId="0" fontId="20" fillId="4" borderId="35" xfId="0" applyFont="1" applyFill="1" applyBorder="1" applyAlignment="1" applyProtection="1">
      <alignment horizontal="left" vertical="center"/>
      <protection locked="0"/>
    </xf>
    <xf numFmtId="0" fontId="20" fillId="4" borderId="36" xfId="0" applyFont="1" applyFill="1" applyBorder="1" applyAlignment="1" applyProtection="1">
      <alignment horizontal="left" vertical="center"/>
      <protection locked="0"/>
    </xf>
    <xf numFmtId="0" fontId="20" fillId="4" borderId="21" xfId="0" applyFont="1" applyFill="1" applyBorder="1" applyAlignment="1" applyProtection="1">
      <alignment horizontal="left" vertical="center"/>
      <protection locked="0"/>
    </xf>
    <xf numFmtId="0" fontId="20" fillId="4" borderId="3" xfId="0" applyFont="1" applyFill="1" applyBorder="1" applyAlignment="1" applyProtection="1">
      <alignment horizontal="left" vertical="center"/>
      <protection locked="0"/>
    </xf>
    <xf numFmtId="0" fontId="22" fillId="5" borderId="47" xfId="0" applyFont="1" applyFill="1" applyBorder="1" applyAlignment="1">
      <alignment horizontal="left" vertical="center" indent="1"/>
    </xf>
    <xf numFmtId="0" fontId="20" fillId="4" borderId="35" xfId="0" applyFont="1" applyFill="1" applyBorder="1" applyAlignment="1" applyProtection="1">
      <alignment horizontal="left" vertical="center" wrapText="1"/>
      <protection locked="0"/>
    </xf>
    <xf numFmtId="0" fontId="20" fillId="4" borderId="36" xfId="0" applyFont="1" applyFill="1" applyBorder="1" applyAlignment="1" applyProtection="1">
      <alignment horizontal="left" vertical="center" wrapText="1"/>
      <protection locked="0"/>
    </xf>
    <xf numFmtId="0" fontId="20" fillId="4" borderId="21" xfId="0" applyFont="1" applyFill="1" applyBorder="1" applyAlignment="1" applyProtection="1">
      <alignment horizontal="left" vertical="center" wrapText="1"/>
      <protection locked="0"/>
    </xf>
    <xf numFmtId="0" fontId="20" fillId="4" borderId="43" xfId="0" applyFont="1" applyFill="1" applyBorder="1" applyAlignment="1" applyProtection="1">
      <alignment horizontal="left" vertical="center"/>
      <protection locked="0"/>
    </xf>
    <xf numFmtId="0" fontId="21" fillId="11" borderId="30" xfId="0" applyFont="1" applyFill="1" applyBorder="1" applyAlignment="1">
      <alignment horizontal="center" vertical="center"/>
    </xf>
    <xf numFmtId="0" fontId="21" fillId="11" borderId="31" xfId="0" applyFont="1" applyFill="1" applyBorder="1" applyAlignment="1">
      <alignment horizontal="center" vertical="center"/>
    </xf>
    <xf numFmtId="0" fontId="20" fillId="4" borderId="35" xfId="0" applyFont="1" applyFill="1" applyBorder="1" applyAlignment="1" applyProtection="1">
      <alignment horizontal="left"/>
      <protection hidden="1"/>
    </xf>
    <xf numFmtId="0" fontId="20" fillId="4" borderId="36" xfId="0" applyFont="1" applyFill="1" applyBorder="1" applyAlignment="1" applyProtection="1">
      <alignment horizontal="left"/>
      <protection hidden="1"/>
    </xf>
    <xf numFmtId="0" fontId="20" fillId="4" borderId="18" xfId="0" applyFont="1" applyFill="1" applyBorder="1" applyAlignment="1" applyProtection="1">
      <alignment horizontal="left"/>
      <protection hidden="1"/>
    </xf>
    <xf numFmtId="0" fontId="23" fillId="5" borderId="12" xfId="2" applyFont="1" applyFill="1" applyBorder="1" applyAlignment="1" applyProtection="1">
      <alignment horizontal="center" vertical="center"/>
    </xf>
    <xf numFmtId="0" fontId="23" fillId="5" borderId="38" xfId="2" applyFont="1" applyFill="1" applyBorder="1" applyAlignment="1" applyProtection="1">
      <alignment horizontal="center" vertical="center"/>
    </xf>
    <xf numFmtId="49" fontId="22" fillId="5" borderId="8" xfId="0" applyNumberFormat="1" applyFont="1" applyFill="1" applyBorder="1" applyAlignment="1">
      <alignment horizontal="right" vertical="center"/>
    </xf>
    <xf numFmtId="49" fontId="22" fillId="5" borderId="0" xfId="0" applyNumberFormat="1" applyFont="1" applyFill="1" applyAlignment="1">
      <alignment horizontal="right" vertical="center"/>
    </xf>
    <xf numFmtId="49" fontId="20" fillId="5" borderId="8" xfId="0" applyNumberFormat="1" applyFont="1" applyFill="1" applyBorder="1" applyAlignment="1">
      <alignment horizontal="center" vertical="center"/>
    </xf>
    <xf numFmtId="49" fontId="20" fillId="5" borderId="0" xfId="0" applyNumberFormat="1" applyFont="1" applyFill="1" applyAlignment="1">
      <alignment horizontal="center" vertical="center"/>
    </xf>
    <xf numFmtId="49" fontId="20" fillId="5" borderId="7" xfId="0" applyNumberFormat="1" applyFont="1" applyFill="1" applyBorder="1" applyAlignment="1">
      <alignment horizontal="center" vertical="center"/>
    </xf>
    <xf numFmtId="49" fontId="20" fillId="2" borderId="15" xfId="0" applyNumberFormat="1" applyFont="1" applyFill="1" applyBorder="1" applyAlignment="1" applyProtection="1">
      <alignment horizontal="left" vertical="top" wrapText="1"/>
      <protection locked="0"/>
    </xf>
    <xf numFmtId="49" fontId="20" fillId="2" borderId="19" xfId="0" applyNumberFormat="1" applyFont="1" applyFill="1" applyBorder="1" applyAlignment="1" applyProtection="1">
      <alignment horizontal="left" vertical="top" wrapText="1"/>
      <protection locked="0"/>
    </xf>
    <xf numFmtId="49" fontId="20" fillId="2" borderId="28" xfId="0" applyNumberFormat="1" applyFont="1" applyFill="1" applyBorder="1" applyAlignment="1" applyProtection="1">
      <alignment horizontal="left" vertical="top" wrapText="1"/>
      <protection locked="0"/>
    </xf>
    <xf numFmtId="49" fontId="20" fillId="2" borderId="13" xfId="0" applyNumberFormat="1" applyFont="1" applyFill="1" applyBorder="1" applyAlignment="1" applyProtection="1">
      <alignment horizontal="left" vertical="top" wrapText="1"/>
      <protection locked="0"/>
    </xf>
    <xf numFmtId="49" fontId="20" fillId="2" borderId="0" xfId="0" applyNumberFormat="1" applyFont="1" applyFill="1" applyAlignment="1" applyProtection="1">
      <alignment horizontal="left" vertical="top" wrapText="1"/>
      <protection locked="0"/>
    </xf>
    <xf numFmtId="49" fontId="20" fillId="2" borderId="7" xfId="0" applyNumberFormat="1" applyFont="1" applyFill="1" applyBorder="1" applyAlignment="1" applyProtection="1">
      <alignment horizontal="left" vertical="top" wrapText="1"/>
      <protection locked="0"/>
    </xf>
    <xf numFmtId="49" fontId="20" fillId="2" borderId="33" xfId="0" applyNumberFormat="1" applyFont="1" applyFill="1" applyBorder="1" applyAlignment="1" applyProtection="1">
      <alignment horizontal="left" vertical="top" wrapText="1"/>
      <protection locked="0"/>
    </xf>
    <xf numFmtId="49" fontId="20" fillId="2" borderId="1" xfId="0" applyNumberFormat="1" applyFont="1" applyFill="1" applyBorder="1" applyAlignment="1" applyProtection="1">
      <alignment horizontal="left" vertical="top" wrapText="1"/>
      <protection locked="0"/>
    </xf>
    <xf numFmtId="49" fontId="20" fillId="2" borderId="52" xfId="0" applyNumberFormat="1" applyFont="1" applyFill="1" applyBorder="1" applyAlignment="1" applyProtection="1">
      <alignment horizontal="left" vertical="top" wrapText="1"/>
      <protection locked="0"/>
    </xf>
    <xf numFmtId="0" fontId="22" fillId="5" borderId="48" xfId="0" applyFont="1" applyFill="1" applyBorder="1" applyAlignment="1">
      <alignment horizontal="left" vertical="center" indent="1"/>
    </xf>
    <xf numFmtId="0" fontId="20" fillId="6" borderId="51" xfId="0" applyFont="1" applyFill="1" applyBorder="1" applyAlignment="1">
      <alignment horizontal="center" vertical="center"/>
    </xf>
    <xf numFmtId="0" fontId="20" fillId="6" borderId="1" xfId="0" applyFont="1" applyFill="1" applyBorder="1" applyAlignment="1">
      <alignment horizontal="center" vertical="center"/>
    </xf>
    <xf numFmtId="0" fontId="20" fillId="6" borderId="52" xfId="0" applyFont="1" applyFill="1" applyBorder="1" applyAlignment="1">
      <alignment horizontal="center" vertical="center"/>
    </xf>
    <xf numFmtId="0" fontId="20" fillId="5" borderId="7" xfId="0" applyFont="1" applyFill="1" applyBorder="1" applyAlignment="1">
      <alignment horizontal="left" vertical="center" indent="1"/>
    </xf>
    <xf numFmtId="0" fontId="20" fillId="4" borderId="33" xfId="0" applyFont="1" applyFill="1" applyBorder="1" applyAlignment="1" applyProtection="1">
      <alignment horizontal="left" indent="1"/>
      <protection locked="0"/>
    </xf>
    <xf numFmtId="0" fontId="20" fillId="4" borderId="1" xfId="0" applyFont="1" applyFill="1" applyBorder="1" applyAlignment="1" applyProtection="1">
      <alignment horizontal="left" indent="1"/>
      <protection locked="0"/>
    </xf>
    <xf numFmtId="0" fontId="20" fillId="4" borderId="34" xfId="0" applyFont="1" applyFill="1" applyBorder="1" applyAlignment="1" applyProtection="1">
      <alignment horizontal="left" indent="1"/>
      <protection locked="0"/>
    </xf>
    <xf numFmtId="0" fontId="20" fillId="6" borderId="24" xfId="0" applyFont="1" applyFill="1" applyBorder="1" applyAlignment="1">
      <alignment horizontal="left" vertical="center" indent="1"/>
    </xf>
    <xf numFmtId="0" fontId="20" fillId="6" borderId="19" xfId="0" applyFont="1" applyFill="1" applyBorder="1" applyAlignment="1">
      <alignment horizontal="left" vertical="center" indent="1"/>
    </xf>
    <xf numFmtId="0" fontId="20" fillId="6" borderId="28" xfId="0" applyFont="1" applyFill="1" applyBorder="1" applyAlignment="1">
      <alignment horizontal="left" vertical="center" indent="1"/>
    </xf>
    <xf numFmtId="0" fontId="20" fillId="6" borderId="8" xfId="0" applyFont="1" applyFill="1" applyBorder="1" applyAlignment="1">
      <alignment horizontal="left" indent="1"/>
    </xf>
    <xf numFmtId="0" fontId="20" fillId="6" borderId="0" xfId="0" applyFont="1" applyFill="1" applyAlignment="1">
      <alignment horizontal="left" indent="1"/>
    </xf>
    <xf numFmtId="0" fontId="20" fillId="4" borderId="35" xfId="0" applyFont="1" applyFill="1" applyBorder="1" applyAlignment="1" applyProtection="1">
      <alignment horizontal="left" indent="1"/>
      <protection locked="0"/>
    </xf>
    <xf numFmtId="0" fontId="20" fillId="4" borderId="36" xfId="0" applyFont="1" applyFill="1" applyBorder="1" applyAlignment="1" applyProtection="1">
      <alignment horizontal="left" indent="1"/>
      <protection locked="0"/>
    </xf>
    <xf numFmtId="0" fontId="20" fillId="4" borderId="18" xfId="0" applyFont="1" applyFill="1" applyBorder="1" applyAlignment="1" applyProtection="1">
      <alignment horizontal="left" indent="1"/>
      <protection locked="0"/>
    </xf>
    <xf numFmtId="0" fontId="20" fillId="6" borderId="19" xfId="0" applyFont="1" applyFill="1" applyBorder="1" applyAlignment="1">
      <alignment horizontal="center" vertical="center"/>
    </xf>
    <xf numFmtId="0" fontId="20" fillId="5" borderId="0" xfId="0" applyFont="1" applyFill="1" applyAlignment="1">
      <alignment horizontal="center"/>
    </xf>
    <xf numFmtId="0" fontId="20" fillId="5" borderId="7" xfId="0" applyFont="1" applyFill="1" applyBorder="1" applyAlignment="1">
      <alignment horizontal="center"/>
    </xf>
    <xf numFmtId="0" fontId="20" fillId="5" borderId="24" xfId="0" applyFont="1" applyFill="1" applyBorder="1" applyAlignment="1">
      <alignment horizontal="left" vertical="center" indent="1"/>
    </xf>
    <xf numFmtId="0" fontId="20" fillId="5" borderId="19" xfId="0" applyFont="1" applyFill="1" applyBorder="1" applyAlignment="1">
      <alignment horizontal="left" vertical="center" indent="1"/>
    </xf>
    <xf numFmtId="0" fontId="20" fillId="5" borderId="28" xfId="0" applyFont="1" applyFill="1" applyBorder="1" applyAlignment="1">
      <alignment horizontal="left" vertical="center" indent="1"/>
    </xf>
    <xf numFmtId="0" fontId="22" fillId="5" borderId="8" xfId="0" applyFont="1" applyFill="1" applyBorder="1" applyAlignment="1">
      <alignment horizontal="left" vertical="center" indent="1"/>
    </xf>
    <xf numFmtId="0" fontId="22" fillId="5" borderId="0" xfId="0" applyFont="1" applyFill="1" applyAlignment="1">
      <alignment horizontal="left" vertical="center" indent="1"/>
    </xf>
    <xf numFmtId="0" fontId="22" fillId="5" borderId="7" xfId="0" applyFont="1" applyFill="1" applyBorder="1" applyAlignment="1">
      <alignment horizontal="left" vertical="center" indent="1"/>
    </xf>
    <xf numFmtId="0" fontId="20" fillId="5" borderId="8" xfId="0" applyFont="1" applyFill="1" applyBorder="1" applyAlignment="1">
      <alignment horizontal="center" vertical="center" wrapText="1"/>
    </xf>
    <xf numFmtId="0" fontId="20" fillId="5" borderId="0" xfId="0" applyFont="1" applyFill="1" applyAlignment="1">
      <alignment horizontal="center" vertical="center" wrapText="1"/>
    </xf>
    <xf numFmtId="0" fontId="20" fillId="5" borderId="7" xfId="0" applyFont="1" applyFill="1" applyBorder="1" applyAlignment="1">
      <alignment horizontal="center" vertical="center" wrapText="1"/>
    </xf>
    <xf numFmtId="0" fontId="22" fillId="5" borderId="24" xfId="0" applyFont="1" applyFill="1" applyBorder="1" applyAlignment="1">
      <alignment horizontal="left" vertical="center" indent="1"/>
    </xf>
    <xf numFmtId="0" fontId="22" fillId="5" borderId="19" xfId="0" applyFont="1" applyFill="1" applyBorder="1" applyAlignment="1">
      <alignment horizontal="left" vertical="center" indent="1"/>
    </xf>
    <xf numFmtId="0" fontId="22" fillId="5" borderId="28" xfId="0" applyFont="1" applyFill="1" applyBorder="1" applyAlignment="1">
      <alignment horizontal="left" vertical="center" indent="1"/>
    </xf>
    <xf numFmtId="14" fontId="20" fillId="4" borderId="35" xfId="0" applyNumberFormat="1" applyFont="1" applyFill="1" applyBorder="1" applyAlignment="1" applyProtection="1">
      <alignment horizontal="left" indent="1"/>
      <protection locked="0"/>
    </xf>
    <xf numFmtId="0" fontId="20" fillId="5" borderId="37" xfId="2" applyFont="1" applyFill="1" applyBorder="1" applyAlignment="1" applyProtection="1">
      <alignment horizontal="left" vertical="center" wrapText="1" indent="1"/>
    </xf>
    <xf numFmtId="0" fontId="20" fillId="5" borderId="12" xfId="2" applyFont="1" applyFill="1" applyBorder="1" applyAlignment="1" applyProtection="1">
      <alignment horizontal="left" vertical="center" wrapText="1" indent="1"/>
    </xf>
    <xf numFmtId="0" fontId="20" fillId="5" borderId="38" xfId="2" applyFont="1" applyFill="1" applyBorder="1" applyAlignment="1" applyProtection="1">
      <alignment horizontal="left" vertical="center" wrapText="1" indent="1"/>
    </xf>
    <xf numFmtId="0" fontId="20" fillId="5" borderId="8" xfId="2" applyFont="1" applyFill="1" applyBorder="1" applyAlignment="1" applyProtection="1">
      <alignment horizontal="left" vertical="center" wrapText="1" indent="1"/>
    </xf>
    <xf numFmtId="0" fontId="20" fillId="5" borderId="0" xfId="2" applyFont="1" applyFill="1" applyAlignment="1" applyProtection="1">
      <alignment horizontal="left" vertical="center" wrapText="1" indent="1"/>
    </xf>
    <xf numFmtId="0" fontId="20" fillId="5" borderId="7" xfId="2" applyFont="1" applyFill="1" applyBorder="1" applyAlignment="1" applyProtection="1">
      <alignment horizontal="left" vertical="center" wrapText="1" indent="1"/>
    </xf>
    <xf numFmtId="0" fontId="21" fillId="11" borderId="30" xfId="0" applyFont="1" applyFill="1" applyBorder="1" applyAlignment="1">
      <alignment horizontal="center"/>
    </xf>
    <xf numFmtId="0" fontId="21" fillId="11" borderId="31" xfId="0" applyFont="1" applyFill="1" applyBorder="1" applyAlignment="1">
      <alignment horizontal="center"/>
    </xf>
    <xf numFmtId="0" fontId="21" fillId="11" borderId="32" xfId="0" applyFont="1" applyFill="1" applyBorder="1" applyAlignment="1">
      <alignment horizontal="center"/>
    </xf>
    <xf numFmtId="0" fontId="20" fillId="7" borderId="37" xfId="0" applyFont="1" applyFill="1" applyBorder="1" applyAlignment="1" applyProtection="1">
      <alignment horizontal="left" vertical="top" wrapText="1"/>
      <protection locked="0"/>
    </xf>
    <xf numFmtId="0" fontId="20" fillId="7" borderId="12" xfId="0" applyFont="1" applyFill="1" applyBorder="1" applyAlignment="1" applyProtection="1">
      <alignment horizontal="left" vertical="top" wrapText="1"/>
      <protection locked="0"/>
    </xf>
    <xf numFmtId="0" fontId="20" fillId="7" borderId="38" xfId="0" applyFont="1" applyFill="1" applyBorder="1" applyAlignment="1" applyProtection="1">
      <alignment horizontal="left" vertical="top" wrapText="1"/>
      <protection locked="0"/>
    </xf>
    <xf numFmtId="0" fontId="20" fillId="7" borderId="8" xfId="0" applyFont="1" applyFill="1" applyBorder="1" applyAlignment="1" applyProtection="1">
      <alignment horizontal="left" vertical="top" wrapText="1"/>
      <protection locked="0"/>
    </xf>
    <xf numFmtId="0" fontId="20" fillId="7" borderId="0" xfId="0" applyFont="1" applyFill="1" applyAlignment="1" applyProtection="1">
      <alignment horizontal="left" vertical="top" wrapText="1"/>
      <protection locked="0"/>
    </xf>
    <xf numFmtId="0" fontId="20" fillId="7" borderId="7" xfId="0" applyFont="1" applyFill="1" applyBorder="1" applyAlignment="1" applyProtection="1">
      <alignment horizontal="left" vertical="top" wrapText="1"/>
      <protection locked="0"/>
    </xf>
    <xf numFmtId="0" fontId="20" fillId="7" borderId="9" xfId="0" applyFont="1" applyFill="1" applyBorder="1" applyAlignment="1" applyProtection="1">
      <alignment horizontal="left" vertical="top" wrapText="1"/>
      <protection locked="0"/>
    </xf>
    <xf numFmtId="0" fontId="20" fillId="7" borderId="2" xfId="0" applyFont="1" applyFill="1" applyBorder="1" applyAlignment="1" applyProtection="1">
      <alignment horizontal="left" vertical="top" wrapText="1"/>
      <protection locked="0"/>
    </xf>
    <xf numFmtId="0" fontId="20" fillId="7" borderId="11" xfId="0" applyFont="1" applyFill="1" applyBorder="1" applyAlignment="1" applyProtection="1">
      <alignment horizontal="left" vertical="top" wrapText="1"/>
      <protection locked="0"/>
    </xf>
    <xf numFmtId="0" fontId="20" fillId="4" borderId="35" xfId="0" applyFont="1" applyFill="1" applyBorder="1" applyAlignment="1">
      <alignment horizontal="left" indent="1"/>
    </xf>
    <xf numFmtId="0" fontId="20" fillId="4" borderId="36" xfId="0" applyFont="1" applyFill="1" applyBorder="1" applyAlignment="1">
      <alignment horizontal="left" indent="1"/>
    </xf>
    <xf numFmtId="0" fontId="20" fillId="4" borderId="18" xfId="0" applyFont="1" applyFill="1" applyBorder="1" applyAlignment="1">
      <alignment horizontal="left" indent="1"/>
    </xf>
    <xf numFmtId="0" fontId="23" fillId="5" borderId="8" xfId="2" applyFont="1" applyFill="1" applyBorder="1" applyAlignment="1" applyProtection="1">
      <alignment vertical="center"/>
      <protection locked="0"/>
    </xf>
    <xf numFmtId="0" fontId="23" fillId="5" borderId="0" xfId="2" applyFont="1" applyFill="1" applyBorder="1" applyAlignment="1" applyProtection="1">
      <alignment vertical="center"/>
      <protection locked="0"/>
    </xf>
    <xf numFmtId="0" fontId="20" fillId="2" borderId="35" xfId="0" applyFont="1" applyFill="1" applyBorder="1" applyAlignment="1" applyProtection="1">
      <alignment horizontal="left" indent="1"/>
      <protection locked="0"/>
    </xf>
    <xf numFmtId="0" fontId="20" fillId="2" borderId="36" xfId="0" applyFont="1" applyFill="1" applyBorder="1" applyAlignment="1" applyProtection="1">
      <alignment horizontal="left" indent="1"/>
      <protection locked="0"/>
    </xf>
    <xf numFmtId="0" fontId="20" fillId="2" borderId="18" xfId="0" applyFont="1" applyFill="1" applyBorder="1" applyAlignment="1" applyProtection="1">
      <alignment horizontal="left" indent="1"/>
      <protection locked="0"/>
    </xf>
    <xf numFmtId="0" fontId="20" fillId="5" borderId="51" xfId="0" applyFont="1" applyFill="1" applyBorder="1" applyAlignment="1">
      <alignment horizontal="center"/>
    </xf>
    <xf numFmtId="0" fontId="20" fillId="5" borderId="1" xfId="0" applyFont="1" applyFill="1" applyBorder="1" applyAlignment="1">
      <alignment horizontal="center"/>
    </xf>
    <xf numFmtId="0" fontId="20" fillId="5" borderId="52" xfId="0" applyFont="1" applyFill="1" applyBorder="1" applyAlignment="1">
      <alignment horizontal="center"/>
    </xf>
    <xf numFmtId="0" fontId="20" fillId="6" borderId="8" xfId="0" applyFont="1" applyFill="1" applyBorder="1" applyAlignment="1">
      <alignment horizontal="left" vertical="center" indent="1"/>
    </xf>
    <xf numFmtId="0" fontId="20" fillId="6" borderId="0" xfId="0" applyFont="1" applyFill="1" applyAlignment="1">
      <alignment horizontal="left" vertical="center" indent="1"/>
    </xf>
    <xf numFmtId="0" fontId="20" fillId="6" borderId="7" xfId="0" applyFont="1" applyFill="1" applyBorder="1" applyAlignment="1">
      <alignment horizontal="left" vertical="center" indent="1"/>
    </xf>
    <xf numFmtId="0" fontId="20" fillId="5" borderId="9" xfId="0" applyFont="1" applyFill="1" applyBorder="1" applyAlignment="1">
      <alignment horizontal="center"/>
    </xf>
    <xf numFmtId="0" fontId="20" fillId="5" borderId="2" xfId="0" applyFont="1" applyFill="1" applyBorder="1" applyAlignment="1">
      <alignment horizontal="center"/>
    </xf>
    <xf numFmtId="0" fontId="20" fillId="5" borderId="11" xfId="0" applyFont="1" applyFill="1" applyBorder="1" applyAlignment="1">
      <alignment horizontal="center"/>
    </xf>
    <xf numFmtId="0" fontId="34" fillId="5" borderId="30" xfId="0" applyFont="1" applyFill="1" applyBorder="1" applyAlignment="1">
      <alignment horizontal="center" vertical="center"/>
    </xf>
    <xf numFmtId="0" fontId="34" fillId="5" borderId="31" xfId="0" applyFont="1" applyFill="1" applyBorder="1" applyAlignment="1">
      <alignment horizontal="center" vertical="center"/>
    </xf>
    <xf numFmtId="0" fontId="34" fillId="5" borderId="32" xfId="0" applyFont="1" applyFill="1" applyBorder="1" applyAlignment="1">
      <alignment horizontal="center" vertical="center"/>
    </xf>
    <xf numFmtId="0" fontId="20" fillId="5" borderId="9" xfId="0" applyFont="1" applyFill="1" applyBorder="1" applyAlignment="1">
      <alignment horizontal="left" vertical="center" wrapText="1" indent="1"/>
    </xf>
    <xf numFmtId="0" fontId="20" fillId="5" borderId="2" xfId="0" applyFont="1" applyFill="1" applyBorder="1" applyAlignment="1">
      <alignment horizontal="left" vertical="center" wrapText="1" indent="1"/>
    </xf>
    <xf numFmtId="0" fontId="20" fillId="5" borderId="11" xfId="0" applyFont="1" applyFill="1" applyBorder="1" applyAlignment="1">
      <alignment horizontal="left" vertical="center" wrapText="1" indent="1"/>
    </xf>
    <xf numFmtId="0" fontId="20" fillId="5" borderId="19" xfId="0" applyFont="1" applyFill="1" applyBorder="1" applyAlignment="1">
      <alignment horizontal="center"/>
    </xf>
    <xf numFmtId="0" fontId="35" fillId="11" borderId="30" xfId="0" applyFont="1" applyFill="1" applyBorder="1" applyAlignment="1">
      <alignment horizontal="center" vertical="center"/>
    </xf>
    <xf numFmtId="0" fontId="35" fillId="11" borderId="31" xfId="0" applyFont="1" applyFill="1" applyBorder="1" applyAlignment="1">
      <alignment horizontal="center" vertical="center"/>
    </xf>
    <xf numFmtId="0" fontId="35" fillId="11" borderId="32" xfId="0" applyFont="1" applyFill="1" applyBorder="1" applyAlignment="1">
      <alignment horizontal="center" vertical="center"/>
    </xf>
    <xf numFmtId="0" fontId="22" fillId="5" borderId="1" xfId="0" applyFont="1" applyFill="1" applyBorder="1" applyAlignment="1">
      <alignment horizontal="left" vertical="center" indent="1"/>
    </xf>
    <xf numFmtId="0" fontId="22" fillId="5" borderId="52" xfId="0" applyFont="1" applyFill="1" applyBorder="1" applyAlignment="1">
      <alignment horizontal="left" vertical="center" indent="1"/>
    </xf>
    <xf numFmtId="0" fontId="20" fillId="2" borderId="24" xfId="0" applyFont="1" applyFill="1" applyBorder="1" applyAlignment="1" applyProtection="1">
      <alignment horizontal="left" vertical="top" wrapText="1" indent="1"/>
      <protection locked="0"/>
    </xf>
    <xf numFmtId="0" fontId="20" fillId="2" borderId="8" xfId="0" applyFont="1" applyFill="1" applyBorder="1" applyAlignment="1" applyProtection="1">
      <alignment horizontal="left" vertical="top" wrapText="1" indent="1"/>
      <protection locked="0"/>
    </xf>
    <xf numFmtId="0" fontId="20" fillId="2" borderId="51" xfId="0" applyFont="1" applyFill="1" applyBorder="1" applyAlignment="1" applyProtection="1">
      <alignment horizontal="left" vertical="top" wrapText="1" indent="1"/>
      <protection locked="0"/>
    </xf>
    <xf numFmtId="0" fontId="20" fillId="5" borderId="37" xfId="0" applyFont="1" applyFill="1" applyBorder="1" applyAlignment="1">
      <alignment horizontal="left" indent="1"/>
    </xf>
    <xf numFmtId="0" fontId="20" fillId="5" borderId="12" xfId="0" applyFont="1" applyFill="1" applyBorder="1" applyAlignment="1">
      <alignment horizontal="left" indent="1"/>
    </xf>
    <xf numFmtId="0" fontId="20" fillId="4" borderId="47" xfId="0" applyFont="1" applyFill="1" applyBorder="1" applyAlignment="1" applyProtection="1">
      <alignment horizontal="left" indent="1"/>
      <protection locked="0"/>
    </xf>
    <xf numFmtId="0" fontId="20" fillId="4" borderId="50" xfId="0" applyFont="1" applyFill="1" applyBorder="1" applyAlignment="1" applyProtection="1">
      <alignment horizontal="left" indent="1"/>
      <protection locked="0"/>
    </xf>
    <xf numFmtId="0" fontId="20" fillId="4" borderId="20" xfId="0" applyFont="1" applyFill="1" applyBorder="1" applyAlignment="1" applyProtection="1">
      <alignment horizontal="left" indent="1"/>
      <protection locked="0"/>
    </xf>
    <xf numFmtId="0" fontId="20" fillId="4" borderId="52" xfId="0" applyFont="1" applyFill="1" applyBorder="1" applyAlignment="1" applyProtection="1">
      <alignment horizontal="left" indent="1"/>
      <protection locked="0"/>
    </xf>
    <xf numFmtId="0" fontId="20" fillId="5" borderId="51" xfId="0" applyFont="1" applyFill="1" applyBorder="1" applyAlignment="1">
      <alignment horizontal="left" indent="1"/>
    </xf>
    <xf numFmtId="0" fontId="20" fillId="5" borderId="1" xfId="0" applyFont="1" applyFill="1" applyBorder="1" applyAlignment="1">
      <alignment horizontal="left" indent="1"/>
    </xf>
    <xf numFmtId="0" fontId="20" fillId="5" borderId="36" xfId="0" applyFont="1" applyFill="1" applyBorder="1" applyAlignment="1">
      <alignment horizontal="center" vertical="center"/>
    </xf>
    <xf numFmtId="0" fontId="20" fillId="5" borderId="21" xfId="0" applyFont="1" applyFill="1" applyBorder="1" applyAlignment="1">
      <alignment horizontal="center" vertical="center"/>
    </xf>
    <xf numFmtId="0" fontId="36" fillId="5" borderId="9" xfId="0" applyFont="1" applyFill="1" applyBorder="1" applyAlignment="1">
      <alignment horizontal="center" vertical="center"/>
    </xf>
    <xf numFmtId="0" fontId="36" fillId="5" borderId="2" xfId="0" applyFont="1" applyFill="1" applyBorder="1" applyAlignment="1">
      <alignment horizontal="center" vertical="center"/>
    </xf>
    <xf numFmtId="0" fontId="36" fillId="5" borderId="11" xfId="0" applyFont="1" applyFill="1" applyBorder="1" applyAlignment="1">
      <alignment horizontal="center" vertical="center"/>
    </xf>
    <xf numFmtId="0" fontId="37" fillId="5" borderId="30" xfId="0" applyFont="1" applyFill="1" applyBorder="1" applyAlignment="1">
      <alignment horizontal="center" vertical="center"/>
    </xf>
    <xf numFmtId="0" fontId="37" fillId="5" borderId="31" xfId="0" applyFont="1" applyFill="1" applyBorder="1" applyAlignment="1">
      <alignment horizontal="center" vertical="center"/>
    </xf>
    <xf numFmtId="0" fontId="37" fillId="5" borderId="32" xfId="0" applyFont="1" applyFill="1" applyBorder="1" applyAlignment="1">
      <alignment horizontal="center" vertical="center"/>
    </xf>
    <xf numFmtId="0" fontId="20" fillId="5" borderId="9" xfId="0" applyFont="1" applyFill="1" applyBorder="1" applyAlignment="1">
      <alignment horizontal="left" indent="1"/>
    </xf>
    <xf numFmtId="0" fontId="20" fillId="5" borderId="2" xfId="0" applyFont="1" applyFill="1" applyBorder="1" applyAlignment="1">
      <alignment horizontal="left" indent="1"/>
    </xf>
    <xf numFmtId="14" fontId="20" fillId="4" borderId="45" xfId="0" applyNumberFormat="1" applyFont="1" applyFill="1" applyBorder="1" applyAlignment="1" applyProtection="1">
      <alignment horizontal="left" indent="1"/>
      <protection locked="0"/>
    </xf>
    <xf numFmtId="0" fontId="20" fillId="4" borderId="46" xfId="0" applyFont="1" applyFill="1" applyBorder="1" applyAlignment="1" applyProtection="1">
      <alignment horizontal="left" indent="1"/>
      <protection locked="0"/>
    </xf>
    <xf numFmtId="0" fontId="20" fillId="5" borderId="41" xfId="0" applyFont="1" applyFill="1" applyBorder="1" applyAlignment="1">
      <alignment horizontal="center" vertical="center"/>
    </xf>
    <xf numFmtId="0" fontId="20" fillId="5" borderId="22" xfId="0" applyFont="1" applyFill="1" applyBorder="1" applyAlignment="1">
      <alignment horizontal="center" vertical="center"/>
    </xf>
    <xf numFmtId="0" fontId="20" fillId="2" borderId="3" xfId="0" applyFont="1" applyFill="1" applyBorder="1" applyAlignment="1">
      <alignment horizontal="left"/>
    </xf>
    <xf numFmtId="0" fontId="20" fillId="4" borderId="43" xfId="0" applyFont="1" applyFill="1" applyBorder="1" applyAlignment="1" applyProtection="1">
      <alignment vertical="center"/>
      <protection locked="0"/>
    </xf>
    <xf numFmtId="0" fontId="20" fillId="4" borderId="3" xfId="0" applyFont="1" applyFill="1" applyBorder="1" applyAlignment="1" applyProtection="1">
      <alignment vertical="center"/>
      <protection locked="0"/>
    </xf>
    <xf numFmtId="0" fontId="20" fillId="4" borderId="35" xfId="0" applyFont="1" applyFill="1" applyBorder="1" applyAlignment="1" applyProtection="1">
      <alignment vertical="center"/>
      <protection locked="0"/>
    </xf>
    <xf numFmtId="0" fontId="22" fillId="5" borderId="37" xfId="0" applyFont="1" applyFill="1" applyBorder="1" applyAlignment="1">
      <alignment horizontal="left" vertical="center" indent="1"/>
    </xf>
    <xf numFmtId="0" fontId="22" fillId="5" borderId="12" xfId="0" applyFont="1" applyFill="1" applyBorder="1" applyAlignment="1">
      <alignment horizontal="left" vertical="center" indent="1"/>
    </xf>
    <xf numFmtId="0" fontId="22" fillId="5" borderId="38" xfId="0" applyFont="1" applyFill="1" applyBorder="1" applyAlignment="1">
      <alignment horizontal="left" vertical="center" indent="1"/>
    </xf>
    <xf numFmtId="0" fontId="20" fillId="5" borderId="9" xfId="0" applyFont="1" applyFill="1" applyBorder="1" applyAlignment="1">
      <alignment horizontal="left" vertical="center"/>
    </xf>
    <xf numFmtId="0" fontId="20" fillId="5" borderId="2" xfId="0" applyFont="1" applyFill="1" applyBorder="1" applyAlignment="1">
      <alignment horizontal="left" vertical="center"/>
    </xf>
    <xf numFmtId="0" fontId="20" fillId="5" borderId="11" xfId="0" applyFont="1" applyFill="1" applyBorder="1" applyAlignment="1">
      <alignment horizontal="left" vertical="center"/>
    </xf>
    <xf numFmtId="0" fontId="20" fillId="5" borderId="9"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11" xfId="0" applyFont="1" applyFill="1" applyBorder="1" applyAlignment="1">
      <alignment horizontal="center" vertical="center"/>
    </xf>
    <xf numFmtId="0" fontId="20" fillId="0" borderId="39" xfId="0" applyFont="1" applyBorder="1" applyAlignment="1">
      <alignment vertical="center"/>
    </xf>
    <xf numFmtId="0" fontId="20" fillId="0" borderId="36" xfId="0" applyFont="1" applyBorder="1" applyAlignment="1">
      <alignment vertical="center"/>
    </xf>
    <xf numFmtId="0" fontId="20" fillId="4" borderId="53" xfId="0" applyFont="1" applyFill="1" applyBorder="1" applyAlignment="1" applyProtection="1">
      <alignment vertical="center"/>
      <protection locked="0"/>
    </xf>
    <xf numFmtId="0" fontId="20" fillId="4" borderId="17" xfId="0" applyFont="1" applyFill="1" applyBorder="1" applyAlignment="1" applyProtection="1">
      <alignment vertical="center"/>
      <protection locked="0"/>
    </xf>
    <xf numFmtId="0" fontId="20" fillId="4" borderId="33" xfId="0" applyFont="1" applyFill="1" applyBorder="1" applyAlignment="1" applyProtection="1">
      <alignment vertical="center"/>
      <protection locked="0"/>
    </xf>
    <xf numFmtId="0" fontId="20" fillId="2" borderId="17" xfId="0" applyFont="1" applyFill="1" applyBorder="1" applyAlignment="1">
      <alignment horizontal="left" indent="1"/>
    </xf>
    <xf numFmtId="0" fontId="20" fillId="4" borderId="9" xfId="0" applyFont="1" applyFill="1" applyBorder="1" applyAlignment="1" applyProtection="1">
      <alignment vertical="center"/>
      <protection locked="0"/>
    </xf>
    <xf numFmtId="0" fontId="20" fillId="4" borderId="2" xfId="0" applyFont="1" applyFill="1" applyBorder="1" applyAlignment="1" applyProtection="1">
      <alignment vertical="center"/>
      <protection locked="0"/>
    </xf>
    <xf numFmtId="0" fontId="36" fillId="5" borderId="37" xfId="0" applyFont="1" applyFill="1" applyBorder="1" applyAlignment="1">
      <alignment horizontal="left" vertical="center" indent="1"/>
    </xf>
    <xf numFmtId="0" fontId="36" fillId="5" borderId="12" xfId="0" applyFont="1" applyFill="1" applyBorder="1" applyAlignment="1">
      <alignment horizontal="left" vertical="center" indent="1"/>
    </xf>
    <xf numFmtId="0" fontId="36" fillId="5" borderId="38" xfId="0" applyFont="1" applyFill="1" applyBorder="1" applyAlignment="1">
      <alignment horizontal="left" vertical="center" indent="1"/>
    </xf>
    <xf numFmtId="0" fontId="20" fillId="5" borderId="28" xfId="0" applyFont="1" applyFill="1" applyBorder="1" applyAlignment="1">
      <alignment horizontal="center"/>
    </xf>
    <xf numFmtId="0" fontId="20" fillId="4" borderId="15" xfId="0" applyFont="1" applyFill="1" applyBorder="1" applyAlignment="1">
      <alignment horizontal="left" vertical="top" wrapText="1" indent="1"/>
    </xf>
    <xf numFmtId="0" fontId="20" fillId="4" borderId="19" xfId="0" applyFont="1" applyFill="1" applyBorder="1" applyAlignment="1">
      <alignment horizontal="left" vertical="top" wrapText="1" indent="1"/>
    </xf>
    <xf numFmtId="0" fontId="20" fillId="4" borderId="28" xfId="0" applyFont="1" applyFill="1" applyBorder="1" applyAlignment="1">
      <alignment horizontal="left" vertical="top" wrapText="1" indent="1"/>
    </xf>
    <xf numFmtId="0" fontId="20" fillId="4" borderId="13" xfId="0" applyFont="1" applyFill="1" applyBorder="1" applyAlignment="1">
      <alignment horizontal="left" vertical="top" wrapText="1" indent="1"/>
    </xf>
    <xf numFmtId="0" fontId="20" fillId="4" borderId="0" xfId="0" applyFont="1" applyFill="1" applyAlignment="1">
      <alignment horizontal="left" vertical="top" wrapText="1" indent="1"/>
    </xf>
    <xf numFmtId="0" fontId="20" fillId="4" borderId="7" xfId="0" applyFont="1" applyFill="1" applyBorder="1" applyAlignment="1">
      <alignment horizontal="left" vertical="top" wrapText="1" indent="1"/>
    </xf>
    <xf numFmtId="0" fontId="20" fillId="4" borderId="33" xfId="0" applyFont="1" applyFill="1" applyBorder="1" applyAlignment="1">
      <alignment horizontal="left" vertical="top" wrapText="1" indent="1"/>
    </xf>
    <xf numFmtId="0" fontId="20" fillId="4" borderId="1" xfId="0" applyFont="1" applyFill="1" applyBorder="1" applyAlignment="1">
      <alignment horizontal="left" vertical="top" wrapText="1" indent="1"/>
    </xf>
    <xf numFmtId="0" fontId="20" fillId="4" borderId="52" xfId="0" applyFont="1" applyFill="1" applyBorder="1" applyAlignment="1">
      <alignment horizontal="left" vertical="top" wrapText="1" indent="1"/>
    </xf>
    <xf numFmtId="0" fontId="20" fillId="4" borderId="35" xfId="0" applyFont="1" applyFill="1" applyBorder="1" applyAlignment="1">
      <alignment horizontal="left"/>
    </xf>
    <xf numFmtId="0" fontId="20" fillId="4" borderId="36" xfId="0" applyFont="1" applyFill="1" applyBorder="1" applyAlignment="1">
      <alignment horizontal="left"/>
    </xf>
    <xf numFmtId="0" fontId="20" fillId="4" borderId="18" xfId="0" applyFont="1" applyFill="1" applyBorder="1" applyAlignment="1">
      <alignment horizontal="left"/>
    </xf>
    <xf numFmtId="0" fontId="20" fillId="4" borderId="37" xfId="0" applyFont="1" applyFill="1" applyBorder="1" applyAlignment="1">
      <alignment horizontal="left" vertical="center"/>
    </xf>
    <xf numFmtId="0" fontId="20" fillId="4" borderId="12" xfId="0" applyFont="1" applyFill="1" applyBorder="1" applyAlignment="1">
      <alignment horizontal="left" vertical="center"/>
    </xf>
    <xf numFmtId="0" fontId="20" fillId="4" borderId="55" xfId="0" applyFont="1" applyFill="1" applyBorder="1" applyAlignment="1">
      <alignment horizontal="left" vertical="center"/>
    </xf>
    <xf numFmtId="0" fontId="20" fillId="4" borderId="43" xfId="0" applyFont="1" applyFill="1" applyBorder="1" applyAlignment="1">
      <alignment horizontal="left" vertical="center"/>
    </xf>
    <xf numFmtId="0" fontId="20" fillId="5" borderId="42" xfId="0" applyFont="1" applyFill="1" applyBorder="1" applyAlignment="1">
      <alignment horizontal="left" vertical="center" wrapText="1" indent="1"/>
    </xf>
    <xf numFmtId="0" fontId="20" fillId="5" borderId="26" xfId="0" applyFont="1" applyFill="1" applyBorder="1" applyAlignment="1">
      <alignment horizontal="left" vertical="center" wrapText="1" indent="1"/>
    </xf>
    <xf numFmtId="0" fontId="20" fillId="5" borderId="27" xfId="0" applyFont="1" applyFill="1" applyBorder="1" applyAlignment="1">
      <alignment horizontal="left" vertical="center" wrapText="1" indent="1"/>
    </xf>
    <xf numFmtId="0" fontId="20" fillId="5" borderId="43" xfId="0" applyFont="1" applyFill="1" applyBorder="1" applyAlignment="1">
      <alignment horizontal="left" vertical="center" wrapText="1" indent="1"/>
    </xf>
    <xf numFmtId="0" fontId="20" fillId="5" borderId="3" xfId="0" applyFont="1" applyFill="1" applyBorder="1" applyAlignment="1">
      <alignment horizontal="left" vertical="center" wrapText="1" indent="1"/>
    </xf>
    <xf numFmtId="0" fontId="20" fillId="5" borderId="4" xfId="0" applyFont="1" applyFill="1" applyBorder="1" applyAlignment="1">
      <alignment horizontal="left" vertical="center" wrapText="1" indent="1"/>
    </xf>
    <xf numFmtId="0" fontId="20" fillId="4" borderId="9" xfId="0" applyFont="1" applyFill="1" applyBorder="1" applyAlignment="1">
      <alignment horizontal="left" vertical="center"/>
    </xf>
    <xf numFmtId="0" fontId="20" fillId="4" borderId="2" xfId="0" applyFont="1" applyFill="1" applyBorder="1" applyAlignment="1">
      <alignment horizontal="left" vertical="center"/>
    </xf>
    <xf numFmtId="0" fontId="20" fillId="4" borderId="58" xfId="0" applyFont="1" applyFill="1" applyBorder="1" applyAlignment="1">
      <alignment horizontal="left" vertical="center"/>
    </xf>
    <xf numFmtId="0" fontId="25" fillId="11" borderId="37" xfId="0" applyFont="1" applyFill="1" applyBorder="1" applyAlignment="1">
      <alignment horizontal="left" vertical="center" indent="1"/>
    </xf>
    <xf numFmtId="0" fontId="25" fillId="11" borderId="12" xfId="0" applyFont="1" applyFill="1" applyBorder="1" applyAlignment="1">
      <alignment horizontal="left" vertical="center" indent="1"/>
    </xf>
    <xf numFmtId="0" fontId="40" fillId="2" borderId="12" xfId="0" applyFont="1" applyFill="1" applyBorder="1" applyAlignment="1">
      <alignment horizontal="center" vertical="center"/>
    </xf>
    <xf numFmtId="0" fontId="40" fillId="2" borderId="38" xfId="0" applyFont="1" applyFill="1" applyBorder="1" applyAlignment="1">
      <alignment horizontal="center" vertical="center"/>
    </xf>
    <xf numFmtId="0" fontId="23" fillId="2" borderId="8" xfId="2" applyFont="1" applyFill="1" applyBorder="1" applyAlignment="1" applyProtection="1">
      <alignment vertical="center"/>
      <protection locked="0"/>
    </xf>
    <xf numFmtId="0" fontId="23" fillId="2" borderId="0" xfId="2" applyFont="1" applyFill="1" applyBorder="1" applyAlignment="1" applyProtection="1">
      <alignment vertical="center"/>
      <protection locked="0"/>
    </xf>
    <xf numFmtId="0" fontId="23" fillId="2" borderId="0" xfId="2" applyFont="1" applyFill="1" applyBorder="1" applyAlignment="1" applyProtection="1">
      <alignment horizontal="center" vertical="center"/>
    </xf>
    <xf numFmtId="0" fontId="23" fillId="2" borderId="7" xfId="2" applyFont="1" applyFill="1" applyBorder="1" applyAlignment="1" applyProtection="1">
      <alignment horizontal="center" vertical="center"/>
    </xf>
    <xf numFmtId="0" fontId="20" fillId="2" borderId="8" xfId="0" applyFont="1" applyFill="1" applyBorder="1" applyAlignment="1">
      <alignment horizontal="left" vertical="center" indent="1"/>
    </xf>
    <xf numFmtId="0" fontId="20" fillId="2" borderId="0" xfId="0" applyFont="1" applyFill="1" applyAlignment="1">
      <alignment horizontal="left" vertical="center" indent="1"/>
    </xf>
    <xf numFmtId="0" fontId="20" fillId="2" borderId="7" xfId="0" applyFont="1" applyFill="1" applyBorder="1" applyAlignment="1">
      <alignment horizontal="left" vertical="center" indent="1"/>
    </xf>
    <xf numFmtId="165" fontId="20" fillId="2" borderId="35" xfId="0" applyNumberFormat="1" applyFont="1" applyFill="1" applyBorder="1" applyAlignment="1" applyProtection="1">
      <alignment horizontal="left" indent="1"/>
      <protection locked="0"/>
    </xf>
    <xf numFmtId="165" fontId="20" fillId="2" borderId="18" xfId="0" applyNumberFormat="1" applyFont="1" applyFill="1" applyBorder="1" applyAlignment="1" applyProtection="1">
      <alignment horizontal="left" indent="1"/>
      <protection locked="0"/>
    </xf>
    <xf numFmtId="0" fontId="20" fillId="2" borderId="0" xfId="0" applyFont="1" applyFill="1" applyAlignment="1">
      <alignment horizontal="center" vertical="center"/>
    </xf>
    <xf numFmtId="0" fontId="20" fillId="2" borderId="7" xfId="0" applyFont="1" applyFill="1" applyBorder="1" applyAlignment="1">
      <alignment horizontal="center" vertical="center"/>
    </xf>
    <xf numFmtId="0" fontId="31" fillId="2" borderId="8" xfId="0" applyFont="1" applyFill="1" applyBorder="1" applyAlignment="1">
      <alignment horizontal="center" vertical="center"/>
    </xf>
    <xf numFmtId="0" fontId="31" fillId="2" borderId="0" xfId="0" applyFont="1" applyFill="1" applyAlignment="1">
      <alignment horizontal="center" vertical="center"/>
    </xf>
    <xf numFmtId="0" fontId="31" fillId="2" borderId="7" xfId="0" applyFont="1" applyFill="1" applyBorder="1" applyAlignment="1">
      <alignment horizontal="center" vertical="center"/>
    </xf>
    <xf numFmtId="1" fontId="20" fillId="2" borderId="33" xfId="0" applyNumberFormat="1" applyFont="1" applyFill="1" applyBorder="1" applyAlignment="1" applyProtection="1">
      <alignment horizontal="left" indent="1"/>
      <protection locked="0"/>
    </xf>
    <xf numFmtId="1" fontId="20" fillId="2" borderId="34" xfId="0" applyNumberFormat="1" applyFont="1" applyFill="1" applyBorder="1" applyAlignment="1" applyProtection="1">
      <alignment horizontal="left" indent="1"/>
      <protection locked="0"/>
    </xf>
    <xf numFmtId="0" fontId="36" fillId="2" borderId="0" xfId="0" applyFont="1" applyFill="1" applyAlignment="1">
      <alignment horizontal="left" indent="1"/>
    </xf>
    <xf numFmtId="0" fontId="36" fillId="2" borderId="7" xfId="0" applyFont="1" applyFill="1" applyBorder="1" applyAlignment="1">
      <alignment horizontal="left" indent="1"/>
    </xf>
    <xf numFmtId="0" fontId="20" fillId="2" borderId="0" xfId="0" applyFont="1" applyFill="1" applyAlignment="1">
      <alignment horizontal="left" vertical="center"/>
    </xf>
    <xf numFmtId="0" fontId="20" fillId="2" borderId="7" xfId="0" applyFont="1" applyFill="1" applyBorder="1" applyAlignment="1">
      <alignment horizontal="left" vertical="center"/>
    </xf>
    <xf numFmtId="0" fontId="20" fillId="2" borderId="21" xfId="0" applyFont="1" applyFill="1" applyBorder="1" applyAlignment="1" applyProtection="1">
      <alignment horizontal="left" indent="1"/>
      <protection locked="0"/>
    </xf>
    <xf numFmtId="0" fontId="20" fillId="2" borderId="8" xfId="0" applyFont="1" applyFill="1" applyBorder="1" applyAlignment="1">
      <alignment horizontal="center"/>
    </xf>
    <xf numFmtId="0" fontId="20" fillId="2" borderId="0" xfId="0" applyFont="1" applyFill="1" applyAlignment="1">
      <alignment horizontal="center"/>
    </xf>
    <xf numFmtId="0" fontId="20" fillId="2" borderId="7" xfId="0" applyFont="1" applyFill="1" applyBorder="1" applyAlignment="1">
      <alignment horizontal="center"/>
    </xf>
    <xf numFmtId="49" fontId="20" fillId="2" borderId="15" xfId="0" applyNumberFormat="1" applyFont="1" applyFill="1" applyBorder="1" applyAlignment="1" applyProtection="1">
      <alignment horizontal="left" vertical="center" indent="1"/>
      <protection locked="0"/>
    </xf>
    <xf numFmtId="49" fontId="20" fillId="2" borderId="19" xfId="0" applyNumberFormat="1" applyFont="1" applyFill="1" applyBorder="1" applyAlignment="1" applyProtection="1">
      <alignment horizontal="left" vertical="center" indent="1"/>
      <protection locked="0"/>
    </xf>
    <xf numFmtId="49" fontId="20" fillId="2" borderId="28" xfId="0" applyNumberFormat="1" applyFont="1" applyFill="1" applyBorder="1" applyAlignment="1" applyProtection="1">
      <alignment horizontal="left" vertical="center" indent="1"/>
      <protection locked="0"/>
    </xf>
    <xf numFmtId="49" fontId="20" fillId="2" borderId="13" xfId="0" applyNumberFormat="1" applyFont="1" applyFill="1" applyBorder="1" applyAlignment="1" applyProtection="1">
      <alignment horizontal="left" vertical="center" indent="1"/>
      <protection locked="0"/>
    </xf>
    <xf numFmtId="49" fontId="20" fillId="2" borderId="0" xfId="0" applyNumberFormat="1" applyFont="1" applyFill="1" applyAlignment="1" applyProtection="1">
      <alignment horizontal="left" vertical="center" indent="1"/>
      <protection locked="0"/>
    </xf>
    <xf numFmtId="49" fontId="20" fillId="2" borderId="7" xfId="0" applyNumberFormat="1" applyFont="1" applyFill="1" applyBorder="1" applyAlignment="1" applyProtection="1">
      <alignment horizontal="left" vertical="center" indent="1"/>
      <protection locked="0"/>
    </xf>
    <xf numFmtId="49" fontId="20" fillId="2" borderId="33" xfId="0" applyNumberFormat="1" applyFont="1" applyFill="1" applyBorder="1" applyAlignment="1" applyProtection="1">
      <alignment horizontal="left" vertical="center" indent="1"/>
      <protection locked="0"/>
    </xf>
    <xf numFmtId="49" fontId="20" fillId="2" borderId="1" xfId="0" applyNumberFormat="1" applyFont="1" applyFill="1" applyBorder="1" applyAlignment="1" applyProtection="1">
      <alignment horizontal="left" vertical="center" indent="1"/>
      <protection locked="0"/>
    </xf>
    <xf numFmtId="49" fontId="20" fillId="2" borderId="52" xfId="0" applyNumberFormat="1" applyFont="1" applyFill="1" applyBorder="1" applyAlignment="1" applyProtection="1">
      <alignment horizontal="left" vertical="center" indent="1"/>
      <protection locked="0"/>
    </xf>
    <xf numFmtId="0" fontId="20" fillId="2" borderId="43" xfId="0" applyFont="1" applyFill="1" applyBorder="1" applyAlignment="1">
      <alignment horizontal="left" vertical="center" indent="1"/>
    </xf>
    <xf numFmtId="0" fontId="20" fillId="2" borderId="3" xfId="0" applyFont="1" applyFill="1" applyBorder="1" applyAlignment="1">
      <alignment horizontal="left" vertical="center" indent="1"/>
    </xf>
    <xf numFmtId="0" fontId="20" fillId="2" borderId="35" xfId="0" applyFont="1" applyFill="1" applyBorder="1" applyAlignment="1" applyProtection="1">
      <alignment horizontal="left" vertical="center" indent="1"/>
      <protection locked="0"/>
    </xf>
    <xf numFmtId="0" fontId="20" fillId="2" borderId="36" xfId="0" applyFont="1" applyFill="1" applyBorder="1" applyAlignment="1" applyProtection="1">
      <alignment horizontal="left" vertical="center" indent="1"/>
      <protection locked="0"/>
    </xf>
    <xf numFmtId="0" fontId="20" fillId="2" borderId="18" xfId="0" applyFont="1" applyFill="1" applyBorder="1" applyAlignment="1" applyProtection="1">
      <alignment horizontal="left" vertical="center" indent="1"/>
      <protection locked="0"/>
    </xf>
    <xf numFmtId="0" fontId="20" fillId="2" borderId="13" xfId="0" applyFont="1" applyFill="1" applyBorder="1" applyAlignment="1">
      <alignment horizontal="center" vertical="center"/>
    </xf>
    <xf numFmtId="0" fontId="20" fillId="2" borderId="8" xfId="0" applyFont="1" applyFill="1" applyBorder="1" applyAlignment="1">
      <alignment horizontal="center" vertical="center"/>
    </xf>
    <xf numFmtId="0" fontId="22" fillId="2" borderId="8" xfId="0" applyFont="1" applyFill="1" applyBorder="1" applyAlignment="1">
      <alignment horizontal="left" vertical="center" indent="1"/>
    </xf>
    <xf numFmtId="0" fontId="22" fillId="2" borderId="0" xfId="0" applyFont="1" applyFill="1" applyAlignment="1">
      <alignment horizontal="left" vertical="center" indent="1"/>
    </xf>
    <xf numFmtId="195" fontId="20" fillId="2" borderId="8" xfId="0" applyNumberFormat="1" applyFont="1" applyFill="1" applyBorder="1" applyAlignment="1">
      <alignment horizontal="center" vertical="center"/>
    </xf>
    <xf numFmtId="195" fontId="20" fillId="2" borderId="0" xfId="0" applyNumberFormat="1" applyFont="1" applyFill="1" applyAlignment="1">
      <alignment horizontal="center" vertical="center"/>
    </xf>
    <xf numFmtId="195" fontId="20" fillId="2" borderId="7" xfId="0" applyNumberFormat="1" applyFont="1" applyFill="1" applyBorder="1" applyAlignment="1">
      <alignment horizontal="center" vertical="center"/>
    </xf>
    <xf numFmtId="0" fontId="20" fillId="2" borderId="14" xfId="0" applyFont="1" applyFill="1" applyBorder="1" applyAlignment="1">
      <alignment horizontal="left" vertical="center" indent="1"/>
    </xf>
    <xf numFmtId="0" fontId="22" fillId="2" borderId="14" xfId="0" applyFont="1" applyFill="1" applyBorder="1" applyAlignment="1">
      <alignment horizontal="left" vertical="center" indent="1"/>
    </xf>
    <xf numFmtId="0" fontId="22" fillId="2" borderId="8" xfId="0" applyFont="1" applyFill="1" applyBorder="1" applyAlignment="1">
      <alignment vertical="center"/>
    </xf>
    <xf numFmtId="0" fontId="20" fillId="2" borderId="0" xfId="0" applyFont="1" applyFill="1" applyAlignment="1">
      <alignment vertical="center"/>
    </xf>
    <xf numFmtId="0" fontId="20" fillId="2" borderId="7" xfId="0" applyFont="1" applyFill="1" applyBorder="1" applyAlignment="1">
      <alignment vertical="center"/>
    </xf>
    <xf numFmtId="0" fontId="20" fillId="2" borderId="8" xfId="0" applyFont="1" applyFill="1" applyBorder="1" applyAlignment="1">
      <alignment vertical="center"/>
    </xf>
    <xf numFmtId="1" fontId="20" fillId="2" borderId="35" xfId="0" applyNumberFormat="1" applyFont="1" applyFill="1" applyBorder="1" applyAlignment="1" applyProtection="1">
      <alignment horizontal="left"/>
      <protection locked="0"/>
    </xf>
    <xf numFmtId="1" fontId="20" fillId="2" borderId="36" xfId="0" applyNumberFormat="1" applyFont="1" applyFill="1" applyBorder="1" applyAlignment="1" applyProtection="1">
      <alignment horizontal="left"/>
      <protection locked="0"/>
    </xf>
    <xf numFmtId="1" fontId="20" fillId="2" borderId="18" xfId="0" applyNumberFormat="1" applyFont="1" applyFill="1" applyBorder="1" applyAlignment="1" applyProtection="1">
      <alignment horizontal="left"/>
      <protection locked="0"/>
    </xf>
    <xf numFmtId="0" fontId="20" fillId="2" borderId="15" xfId="0" applyFont="1" applyFill="1" applyBorder="1" applyAlignment="1">
      <alignment horizontal="left" vertical="center"/>
    </xf>
    <xf numFmtId="0" fontId="20" fillId="2" borderId="19" xfId="0" applyFont="1" applyFill="1" applyBorder="1" applyAlignment="1">
      <alignment horizontal="left" vertical="center"/>
    </xf>
    <xf numFmtId="0" fontId="20" fillId="2" borderId="16" xfId="0" applyFont="1" applyFill="1" applyBorder="1" applyAlignment="1">
      <alignment horizontal="left" vertical="center"/>
    </xf>
    <xf numFmtId="0" fontId="36" fillId="2" borderId="8" xfId="0" applyFont="1" applyFill="1" applyBorder="1" applyAlignment="1">
      <alignment horizontal="left" vertical="center" indent="1"/>
    </xf>
    <xf numFmtId="165" fontId="20" fillId="2" borderId="0" xfId="0" applyNumberFormat="1" applyFont="1" applyFill="1" applyAlignment="1" applyProtection="1">
      <alignment horizontal="left" indent="1"/>
      <protection locked="0"/>
    </xf>
    <xf numFmtId="49" fontId="20" fillId="2" borderId="16" xfId="0" applyNumberFormat="1" applyFont="1" applyFill="1" applyBorder="1" applyAlignment="1" applyProtection="1">
      <alignment horizontal="left" vertical="center" indent="1"/>
      <protection locked="0"/>
    </xf>
    <xf numFmtId="49" fontId="20" fillId="2" borderId="14" xfId="0" applyNumberFormat="1" applyFont="1" applyFill="1" applyBorder="1" applyAlignment="1" applyProtection="1">
      <alignment horizontal="left" vertical="center" indent="1"/>
      <protection locked="0"/>
    </xf>
    <xf numFmtId="49" fontId="20" fillId="2" borderId="34" xfId="0" applyNumberFormat="1" applyFont="1" applyFill="1" applyBorder="1" applyAlignment="1" applyProtection="1">
      <alignment horizontal="left" vertical="center" indent="1"/>
      <protection locked="0"/>
    </xf>
    <xf numFmtId="0" fontId="20" fillId="2" borderId="33"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52"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61" xfId="0" applyFont="1" applyFill="1" applyBorder="1" applyAlignment="1">
      <alignment horizontal="left" vertical="center" wrapText="1" indent="1"/>
    </xf>
    <xf numFmtId="0" fontId="46" fillId="11" borderId="31" xfId="82" applyFont="1" applyFill="1" applyBorder="1" applyAlignment="1">
      <alignment horizontal="center" vertical="center" wrapText="1"/>
    </xf>
    <xf numFmtId="0" fontId="46" fillId="11" borderId="32" xfId="82" applyFont="1" applyFill="1" applyBorder="1" applyAlignment="1">
      <alignment horizontal="center" vertical="center" wrapText="1"/>
    </xf>
    <xf numFmtId="0" fontId="24" fillId="11" borderId="31" xfId="82" applyFont="1" applyFill="1" applyBorder="1" applyAlignment="1" applyProtection="1">
      <alignment horizontal="center" vertical="center" wrapText="1"/>
      <protection locked="0"/>
    </xf>
    <xf numFmtId="0" fontId="24" fillId="11" borderId="32" xfId="82" applyFont="1" applyFill="1" applyBorder="1" applyAlignment="1" applyProtection="1">
      <alignment horizontal="center" vertical="center" wrapText="1"/>
      <protection locked="0"/>
    </xf>
    <xf numFmtId="0" fontId="44" fillId="9" borderId="31" xfId="82" applyFont="1" applyFill="1" applyBorder="1" applyAlignment="1">
      <alignment horizontal="center"/>
    </xf>
    <xf numFmtId="0" fontId="44" fillId="9" borderId="32" xfId="82" applyFont="1" applyFill="1" applyBorder="1" applyAlignment="1">
      <alignment horizontal="center"/>
    </xf>
    <xf numFmtId="0" fontId="42" fillId="0" borderId="8" xfId="82" applyFont="1" applyBorder="1" applyAlignment="1">
      <alignment horizontal="left" indent="26"/>
    </xf>
    <xf numFmtId="0" fontId="42" fillId="0" borderId="0" xfId="82" applyFont="1" applyAlignment="1">
      <alignment horizontal="left" indent="26"/>
    </xf>
    <xf numFmtId="0" fontId="42" fillId="0" borderId="9" xfId="82" applyFont="1" applyBorder="1" applyAlignment="1">
      <alignment horizontal="left" indent="26"/>
    </xf>
    <xf numFmtId="0" fontId="42" fillId="0" borderId="58" xfId="82" applyFont="1" applyBorder="1" applyAlignment="1">
      <alignment horizontal="left" indent="26"/>
    </xf>
    <xf numFmtId="0" fontId="43" fillId="9" borderId="12" xfId="82" applyFont="1" applyFill="1" applyBorder="1" applyAlignment="1">
      <alignment horizontal="left" wrapText="1"/>
    </xf>
    <xf numFmtId="0" fontId="35" fillId="11" borderId="83" xfId="82" applyFont="1" applyFill="1" applyBorder="1" applyAlignment="1">
      <alignment horizontal="center" vertical="center"/>
    </xf>
    <xf numFmtId="0" fontId="35" fillId="11" borderId="70" xfId="82" applyFont="1" applyFill="1" applyBorder="1" applyAlignment="1">
      <alignment horizontal="center" vertical="center"/>
    </xf>
    <xf numFmtId="0" fontId="35" fillId="11" borderId="25" xfId="82" applyFont="1" applyFill="1" applyBorder="1" applyAlignment="1">
      <alignment horizontal="center" vertical="center"/>
    </xf>
    <xf numFmtId="0" fontId="42" fillId="0" borderId="37" xfId="82" applyFont="1" applyBorder="1"/>
    <xf numFmtId="0" fontId="42" fillId="0" borderId="12" xfId="82" applyFont="1" applyBorder="1"/>
    <xf numFmtId="0" fontId="42" fillId="0" borderId="38" xfId="82" applyFont="1" applyBorder="1"/>
    <xf numFmtId="0" fontId="42" fillId="0" borderId="8" xfId="82" applyFont="1" applyBorder="1" applyAlignment="1">
      <alignment horizontal="center"/>
    </xf>
    <xf numFmtId="0" fontId="42" fillId="0" borderId="0" xfId="82" applyFont="1" applyAlignment="1">
      <alignment horizontal="center"/>
    </xf>
    <xf numFmtId="14" fontId="42" fillId="0" borderId="47" xfId="82" applyNumberFormat="1" applyFont="1" applyBorder="1" applyAlignment="1" applyProtection="1">
      <alignment horizontal="center" vertical="center"/>
      <protection locked="0"/>
    </xf>
    <xf numFmtId="14" fontId="42" fillId="0" borderId="48" xfId="82" applyNumberFormat="1" applyFont="1" applyBorder="1" applyAlignment="1" applyProtection="1">
      <alignment horizontal="center" vertical="center"/>
      <protection locked="0"/>
    </xf>
    <xf numFmtId="0" fontId="42" fillId="0" borderId="3" xfId="82" applyFont="1" applyBorder="1" applyAlignment="1" applyProtection="1">
      <alignment horizontal="center"/>
      <protection locked="0"/>
    </xf>
    <xf numFmtId="0" fontId="44" fillId="0" borderId="3" xfId="82" applyFont="1" applyBorder="1" applyAlignment="1" applyProtection="1">
      <alignment horizontal="center"/>
      <protection locked="0"/>
    </xf>
    <xf numFmtId="0" fontId="43" fillId="4" borderId="57" xfId="82" applyFont="1" applyFill="1" applyBorder="1" applyAlignment="1">
      <alignment horizontal="left" wrapText="1"/>
    </xf>
    <xf numFmtId="0" fontId="43" fillId="4" borderId="38" xfId="82" applyFont="1" applyFill="1" applyBorder="1" applyAlignment="1">
      <alignment horizontal="left" wrapText="1"/>
    </xf>
    <xf numFmtId="0" fontId="48" fillId="5" borderId="63" xfId="82" applyFont="1" applyFill="1" applyBorder="1" applyAlignment="1">
      <alignment horizontal="center" vertical="center" textRotation="90"/>
    </xf>
    <xf numFmtId="0" fontId="48" fillId="5" borderId="74" xfId="82" applyFont="1" applyFill="1" applyBorder="1" applyAlignment="1">
      <alignment horizontal="center" vertical="center" textRotation="90"/>
    </xf>
    <xf numFmtId="0" fontId="48" fillId="5" borderId="59" xfId="82" applyFont="1" applyFill="1" applyBorder="1" applyAlignment="1">
      <alignment horizontal="center" vertical="center" textRotation="90"/>
    </xf>
    <xf numFmtId="0" fontId="46" fillId="11" borderId="73" xfId="82" applyFont="1" applyFill="1" applyBorder="1" applyAlignment="1">
      <alignment horizontal="center" vertical="center" wrapText="1"/>
    </xf>
    <xf numFmtId="0" fontId="46" fillId="11" borderId="70" xfId="82" applyFont="1" applyFill="1" applyBorder="1" applyAlignment="1">
      <alignment horizontal="center" vertical="center" wrapText="1"/>
    </xf>
    <xf numFmtId="0" fontId="46" fillId="11" borderId="73" xfId="82" applyFont="1" applyFill="1" applyBorder="1" applyAlignment="1">
      <alignment horizontal="center"/>
    </xf>
    <xf numFmtId="0" fontId="46" fillId="11" borderId="25" xfId="82" applyFont="1" applyFill="1" applyBorder="1" applyAlignment="1">
      <alignment horizontal="center"/>
    </xf>
    <xf numFmtId="0" fontId="42" fillId="4" borderId="12" xfId="82" applyFont="1" applyFill="1" applyBorder="1" applyAlignment="1">
      <alignment horizontal="center"/>
    </xf>
    <xf numFmtId="0" fontId="42" fillId="4" borderId="2" xfId="82" applyFont="1" applyFill="1" applyBorder="1" applyAlignment="1">
      <alignment horizontal="center"/>
    </xf>
  </cellXfs>
  <cellStyles count="85">
    <cellStyle name="cc0 -CalComma" xfId="4" xr:uid="{00000000-0005-0000-0000-000000000000}"/>
    <cellStyle name="cc1 -CalComma" xfId="5" xr:uid="{00000000-0005-0000-0000-000001000000}"/>
    <cellStyle name="cc2 -CalComma" xfId="6" xr:uid="{00000000-0005-0000-0000-000002000000}"/>
    <cellStyle name="cc3 -CalComma" xfId="7" xr:uid="{00000000-0005-0000-0000-000003000000}"/>
    <cellStyle name="cc4 -CalComma" xfId="8" xr:uid="{00000000-0005-0000-0000-000004000000}"/>
    <cellStyle name="cdDMMY -CalDate" xfId="9" xr:uid="{00000000-0005-0000-0000-000005000000}"/>
    <cellStyle name="cdDMMYHM -CalDateTime" xfId="10" xr:uid="{00000000-0005-0000-0000-000006000000}"/>
    <cellStyle name="cdDMY -CalDate" xfId="11" xr:uid="{00000000-0005-0000-0000-000007000000}"/>
    <cellStyle name="cdMDY -CalDate" xfId="12" xr:uid="{00000000-0005-0000-0000-000008000000}"/>
    <cellStyle name="cdMMY -CalDate" xfId="13" xr:uid="{00000000-0005-0000-0000-000009000000}"/>
    <cellStyle name="cdMMYc-CalDateC" xfId="14" xr:uid="{00000000-0005-0000-0000-00000A000000}"/>
    <cellStyle name="cf0 -CalFixed" xfId="15" xr:uid="{00000000-0005-0000-0000-00000B000000}"/>
    <cellStyle name="cmHM  -CalTime" xfId="16" xr:uid="{00000000-0005-0000-0000-00000C000000}"/>
    <cellStyle name="cmHM24+ -CalTime" xfId="17" xr:uid="{00000000-0005-0000-0000-00000D000000}"/>
    <cellStyle name="cp0 -CalPercent" xfId="18" xr:uid="{00000000-0005-0000-0000-00000E000000}"/>
    <cellStyle name="cp1 -CalPercent" xfId="19" xr:uid="{00000000-0005-0000-0000-00000F000000}"/>
    <cellStyle name="cp2 -CalPercent" xfId="20" xr:uid="{00000000-0005-0000-0000-000010000000}"/>
    <cellStyle name="cp3 -CalPercent" xfId="21" xr:uid="{00000000-0005-0000-0000-000011000000}"/>
    <cellStyle name="cr0 -CalCurr" xfId="22" xr:uid="{00000000-0005-0000-0000-000012000000}"/>
    <cellStyle name="cr1 -CalCurr" xfId="23" xr:uid="{00000000-0005-0000-0000-000013000000}"/>
    <cellStyle name="cr2 -CalCurr" xfId="24" xr:uid="{00000000-0005-0000-0000-000014000000}"/>
    <cellStyle name="cr3 -CalCurr" xfId="25" xr:uid="{00000000-0005-0000-0000-000015000000}"/>
    <cellStyle name="cr4 -CalCurr" xfId="26" xr:uid="{00000000-0005-0000-0000-000016000000}"/>
    <cellStyle name="Currency" xfId="1" builtinId="4"/>
    <cellStyle name="h0 -Heading" xfId="27" xr:uid="{00000000-0005-0000-0000-000018000000}"/>
    <cellStyle name="h1 -Heading" xfId="28" xr:uid="{00000000-0005-0000-0000-000019000000}"/>
    <cellStyle name="h2 -Heading" xfId="29" xr:uid="{00000000-0005-0000-0000-00001A000000}"/>
    <cellStyle name="h3 -Heading" xfId="30" xr:uid="{00000000-0005-0000-0000-00001B000000}"/>
    <cellStyle name="hp0 -Hyperlink" xfId="31" xr:uid="{00000000-0005-0000-0000-00001C000000}"/>
    <cellStyle name="hp1 -Hyperlink" xfId="32" xr:uid="{00000000-0005-0000-0000-00001D000000}"/>
    <cellStyle name="hp2 -Hyperlink" xfId="33" xr:uid="{00000000-0005-0000-0000-00001E000000}"/>
    <cellStyle name="hp3 -Hyperlink" xfId="34" xr:uid="{00000000-0005-0000-0000-00001F000000}"/>
    <cellStyle name="Hyperlink" xfId="2" builtinId="8"/>
    <cellStyle name="ic0 -InpComma" xfId="35" xr:uid="{00000000-0005-0000-0000-000021000000}"/>
    <cellStyle name="ic1 -InpComma" xfId="36" xr:uid="{00000000-0005-0000-0000-000022000000}"/>
    <cellStyle name="ic2 -InpComma" xfId="37" xr:uid="{00000000-0005-0000-0000-000023000000}"/>
    <cellStyle name="ic3 -InpComma" xfId="38" xr:uid="{00000000-0005-0000-0000-000024000000}"/>
    <cellStyle name="ic4 -InpComma" xfId="39" xr:uid="{00000000-0005-0000-0000-000025000000}"/>
    <cellStyle name="idDMMY -InpDate" xfId="40" xr:uid="{00000000-0005-0000-0000-000026000000}"/>
    <cellStyle name="idDMMYHM -InpDateTime" xfId="41" xr:uid="{00000000-0005-0000-0000-000027000000}"/>
    <cellStyle name="idDMY -InpDate" xfId="42" xr:uid="{00000000-0005-0000-0000-000028000000}"/>
    <cellStyle name="idMDY -InpDate" xfId="43" xr:uid="{00000000-0005-0000-0000-000029000000}"/>
    <cellStyle name="idMMY -InpDate" xfId="44" xr:uid="{00000000-0005-0000-0000-00002A000000}"/>
    <cellStyle name="if0 -InpFixed" xfId="45" xr:uid="{00000000-0005-0000-0000-00002B000000}"/>
    <cellStyle name="if0b-InpFixedB" xfId="46" xr:uid="{00000000-0005-0000-0000-00002C000000}"/>
    <cellStyle name="if0-InpFixed" xfId="47" xr:uid="{00000000-0005-0000-0000-00002D000000}"/>
    <cellStyle name="iln -InpTableTextNoWrap" xfId="48" xr:uid="{00000000-0005-0000-0000-00002E000000}"/>
    <cellStyle name="ilnb-InpTableTextNoWrapB" xfId="49" xr:uid="{00000000-0005-0000-0000-00002F000000}"/>
    <cellStyle name="ilw -InpTableTextWrap" xfId="50" xr:uid="{00000000-0005-0000-0000-000030000000}"/>
    <cellStyle name="imHM  -InpTime" xfId="51" xr:uid="{00000000-0005-0000-0000-000031000000}"/>
    <cellStyle name="imHM24+ -InpTime" xfId="52" xr:uid="{00000000-0005-0000-0000-000032000000}"/>
    <cellStyle name="ip0 -InpPercent" xfId="53" xr:uid="{00000000-0005-0000-0000-000033000000}"/>
    <cellStyle name="ip1 -InpPercent" xfId="54" xr:uid="{00000000-0005-0000-0000-000034000000}"/>
    <cellStyle name="ip2 -InpPercent" xfId="55" xr:uid="{00000000-0005-0000-0000-000035000000}"/>
    <cellStyle name="ip3 -InpPercent" xfId="56" xr:uid="{00000000-0005-0000-0000-000036000000}"/>
    <cellStyle name="ir0 -InpCurr" xfId="57" xr:uid="{00000000-0005-0000-0000-000037000000}"/>
    <cellStyle name="ir1 -InpCurr" xfId="58" xr:uid="{00000000-0005-0000-0000-000038000000}"/>
    <cellStyle name="ir2 -InpCurr" xfId="59" xr:uid="{00000000-0005-0000-0000-000039000000}"/>
    <cellStyle name="ir3 -InpCurr" xfId="60" xr:uid="{00000000-0005-0000-0000-00003A000000}"/>
    <cellStyle name="ir4 -InpCurr" xfId="61" xr:uid="{00000000-0005-0000-0000-00003B000000}"/>
    <cellStyle name="is0 -InpSideText" xfId="62" xr:uid="{00000000-0005-0000-0000-00003C000000}"/>
    <cellStyle name="is1 -InpSideText" xfId="63" xr:uid="{00000000-0005-0000-0000-00003D000000}"/>
    <cellStyle name="is2 -InpSideText" xfId="64" xr:uid="{00000000-0005-0000-0000-00003E000000}"/>
    <cellStyle name="is3 -InpSideText" xfId="65" xr:uid="{00000000-0005-0000-0000-00003F000000}"/>
    <cellStyle name="is4 -InpSideText" xfId="66" xr:uid="{00000000-0005-0000-0000-000040000000}"/>
    <cellStyle name="itn -InpTopTextNoWrap" xfId="67" xr:uid="{00000000-0005-0000-0000-000041000000}"/>
    <cellStyle name="itw -InpTopTextWrap" xfId="68" xr:uid="{00000000-0005-0000-0000-000042000000}"/>
    <cellStyle name="ltn -TableTextNoWrap" xfId="69" xr:uid="{00000000-0005-0000-0000-000043000000}"/>
    <cellStyle name="ltw -TableTextWrap" xfId="70" xr:uid="{00000000-0005-0000-0000-000044000000}"/>
    <cellStyle name="Normal" xfId="0" builtinId="0"/>
    <cellStyle name="Normal 11" xfId="84" xr:uid="{00000000-0005-0000-0000-000046000000}"/>
    <cellStyle name="Normal 2" xfId="82" xr:uid="{00000000-0005-0000-0000-000047000000}"/>
    <cellStyle name="Normal_Sheet1" xfId="3" xr:uid="{00000000-0005-0000-0000-000048000000}"/>
    <cellStyle name="Percent 2" xfId="83" xr:uid="{00000000-0005-0000-0000-000049000000}"/>
    <cellStyle name="sh0 -SideHeading" xfId="71" xr:uid="{00000000-0005-0000-0000-00004A000000}"/>
    <cellStyle name="sh1 -SideHeading" xfId="72" xr:uid="{00000000-0005-0000-0000-00004B000000}"/>
    <cellStyle name="sh2 -SideHeading" xfId="73" xr:uid="{00000000-0005-0000-0000-00004C000000}"/>
    <cellStyle name="sh3 -SideHeading" xfId="74" xr:uid="{00000000-0005-0000-0000-00004D000000}"/>
    <cellStyle name="st0 -SideText" xfId="75" xr:uid="{00000000-0005-0000-0000-00004E000000}"/>
    <cellStyle name="st1 -SideText" xfId="76" xr:uid="{00000000-0005-0000-0000-00004F000000}"/>
    <cellStyle name="st2 -SideText" xfId="77" xr:uid="{00000000-0005-0000-0000-000050000000}"/>
    <cellStyle name="st3 -SideText" xfId="78" xr:uid="{00000000-0005-0000-0000-000051000000}"/>
    <cellStyle name="st4 -SideText" xfId="79" xr:uid="{00000000-0005-0000-0000-000052000000}"/>
    <cellStyle name="ttn -TopTextNoWrap" xfId="80" xr:uid="{00000000-0005-0000-0000-000053000000}"/>
    <cellStyle name="ttw -TopTextWrap" xfId="81" xr:uid="{00000000-0005-0000-0000-000054000000}"/>
  </cellStyles>
  <dxfs count="0"/>
  <tableStyles count="0" defaultTableStyle="TableStyleMedium9" defaultPivotStyle="PivotStyleLight16"/>
  <colors>
    <mruColors>
      <color rgb="FFEEECE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205537</xdr:colOff>
      <xdr:row>1</xdr:row>
      <xdr:rowOff>60960</xdr:rowOff>
    </xdr:from>
    <xdr:to>
      <xdr:col>3</xdr:col>
      <xdr:colOff>53543</xdr:colOff>
      <xdr:row>1</xdr:row>
      <xdr:rowOff>807720</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78637" y="327660"/>
          <a:ext cx="2019706" cy="7467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557418</xdr:colOff>
      <xdr:row>1</xdr:row>
      <xdr:rowOff>180976</xdr:rowOff>
    </xdr:from>
    <xdr:to>
      <xdr:col>1</xdr:col>
      <xdr:colOff>1840341</xdr:colOff>
      <xdr:row>2</xdr:row>
      <xdr:rowOff>83820</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54318" y="358776"/>
          <a:ext cx="1282923" cy="474344"/>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Asset%20Update%20Forms\Asset%20Update%20form%20v3.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entejohannr\AppData\Local\Microsoft\Windows\INetCache\Content.Outlook\EX3F5SGA\Copy%20of%20Asset%20Setup%20for%20Waitakiri%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20MoE%202015\1.0%20EOS\1.0%20Forms%20launch\FINAL%20FORMS\Invoices%20and%20Fees%20Release\Invoice%20Form%20(with%20retention%20optio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gilesm\AppData\Local\Microsoft\Windows\INetCache\Content.Outlook\B8PP503M\Helios%20School%20Invoice%20Form%20%20v0%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bbb.minedu.govt.nz/Latest%20Calculators/Furniture%20&amp;%20Equipment/State%20F&amp;E%20Calculato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ilding (modification)"/>
      <sheetName val="Building (new)"/>
      <sheetName val="Plant Ancil Swim"/>
      <sheetName val="Site Info"/>
      <sheetName val="PlantAncillSwimSite Financials"/>
      <sheetName val="Demolition Info"/>
      <sheetName val="Form Guide"/>
      <sheetName val="Helios Room Usage"/>
      <sheetName val="Dropdown lists"/>
      <sheetName val="Component Options"/>
      <sheetName val="Design Glossary"/>
      <sheetName val="School info"/>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ow r="2">
          <cell r="B2" t="str">
            <v>Boys Toilet</v>
          </cell>
        </row>
        <row r="3">
          <cell r="B3" t="str">
            <v>Girls Toilet</v>
          </cell>
        </row>
        <row r="4">
          <cell r="B4" t="str">
            <v>Disability Access Toilet</v>
          </cell>
        </row>
        <row r="5">
          <cell r="B5" t="str">
            <v>Student Toilet</v>
          </cell>
        </row>
        <row r="6">
          <cell r="B6" t="str">
            <v>Staff Toilet</v>
          </cell>
        </row>
        <row r="7">
          <cell r="B7" t="str">
            <v>Unisex</v>
          </cell>
        </row>
        <row r="15">
          <cell r="B15" t="str">
            <v>Painted</v>
          </cell>
        </row>
        <row r="16">
          <cell r="B16" t="str">
            <v>Not Painted</v>
          </cell>
        </row>
        <row r="33">
          <cell r="B33" t="str">
            <v>N/A</v>
          </cell>
        </row>
        <row r="34">
          <cell r="B34" t="str">
            <v>Outdoor</v>
          </cell>
        </row>
        <row r="35">
          <cell r="B35" t="str">
            <v>Indoor</v>
          </cell>
        </row>
        <row r="38">
          <cell r="B38" t="str">
            <v>Block</v>
          </cell>
        </row>
        <row r="39">
          <cell r="B39" t="str">
            <v>Brick</v>
          </cell>
        </row>
        <row r="40">
          <cell r="B40" t="str">
            <v>Fibre Cement</v>
          </cell>
        </row>
        <row r="41">
          <cell r="B41" t="str">
            <v>Timber</v>
          </cell>
        </row>
        <row r="42">
          <cell r="B42" t="str">
            <v xml:space="preserve">Monolithic </v>
          </cell>
        </row>
        <row r="43">
          <cell r="B43" t="str">
            <v>Plywood</v>
          </cell>
        </row>
        <row r="44">
          <cell r="B44" t="str">
            <v>Other</v>
          </cell>
        </row>
        <row r="47">
          <cell r="B47" t="str">
            <v>Galv Iron</v>
          </cell>
        </row>
        <row r="48">
          <cell r="B48" t="str">
            <v>Fibre Cement</v>
          </cell>
        </row>
        <row r="49">
          <cell r="B49" t="str">
            <v>Membrane</v>
          </cell>
        </row>
        <row r="50">
          <cell r="B50" t="str">
            <v>Asphalt</v>
          </cell>
        </row>
        <row r="51">
          <cell r="B51" t="str">
            <v>Translucent</v>
          </cell>
        </row>
        <row r="52">
          <cell r="B52" t="str">
            <v>Tile</v>
          </cell>
        </row>
        <row r="53">
          <cell r="B53" t="str">
            <v>Colour steel</v>
          </cell>
        </row>
        <row r="62">
          <cell r="B62" t="str">
            <v>Pitched  (&gt;5deg)</v>
          </cell>
        </row>
        <row r="63">
          <cell r="B63" t="str">
            <v>Flat  (&lt;5deg)</v>
          </cell>
        </row>
        <row r="80">
          <cell r="B80" t="str">
            <v>Electric</v>
          </cell>
        </row>
        <row r="81">
          <cell r="B81" t="str">
            <v>Coal</v>
          </cell>
        </row>
        <row r="82">
          <cell r="B82" t="str">
            <v>Diesel/Oil</v>
          </cell>
        </row>
        <row r="83">
          <cell r="B83" t="str">
            <v>Wood Chip</v>
          </cell>
        </row>
        <row r="84">
          <cell r="B84" t="str">
            <v>Gas</v>
          </cell>
        </row>
        <row r="88">
          <cell r="B88" t="str">
            <v>Planned</v>
          </cell>
        </row>
        <row r="89">
          <cell r="B89" t="str">
            <v>In Use</v>
          </cell>
        </row>
        <row r="90">
          <cell r="B90" t="str">
            <v>Demolished</v>
          </cell>
        </row>
        <row r="91">
          <cell r="B91" t="str">
            <v>Relocated</v>
          </cell>
        </row>
        <row r="94">
          <cell r="B94" t="str">
            <v>Ancillary Building</v>
          </cell>
        </row>
        <row r="95">
          <cell r="B95" t="str">
            <v>Covered Way</v>
          </cell>
        </row>
        <row r="96">
          <cell r="B96" t="str">
            <v>Hostel</v>
          </cell>
        </row>
        <row r="97">
          <cell r="B97" t="str">
            <v>House</v>
          </cell>
        </row>
        <row r="98">
          <cell r="B98" t="str">
            <v>Indoor Swimming Pool</v>
          </cell>
        </row>
        <row r="99">
          <cell r="B99" t="str">
            <v>Outdoor Swimming Pool</v>
          </cell>
        </row>
        <row r="100">
          <cell r="B100" t="str">
            <v>School Building</v>
          </cell>
        </row>
        <row r="101">
          <cell r="B101" t="str">
            <v>School Utilised House</v>
          </cell>
        </row>
        <row r="102">
          <cell r="B102" t="str">
            <v>Transportable</v>
          </cell>
        </row>
        <row r="103">
          <cell r="B103" t="str">
            <v>Modular</v>
          </cell>
        </row>
        <row r="107">
          <cell r="B107" t="str">
            <v>Crown – Education</v>
          </cell>
        </row>
        <row r="108">
          <cell r="B108" t="str">
            <v>Crown – Other</v>
          </cell>
        </row>
        <row r="109">
          <cell r="B109" t="str">
            <v>Local Authority</v>
          </cell>
        </row>
        <row r="110">
          <cell r="B110" t="str">
            <v>Private/Other</v>
          </cell>
        </row>
        <row r="111">
          <cell r="B111" t="str">
            <v>Proprietor of Integrated Schools</v>
          </cell>
        </row>
        <row r="112">
          <cell r="B112" t="str">
            <v>Board of Trustees</v>
          </cell>
        </row>
        <row r="113">
          <cell r="B113" t="str">
            <v>Iwi - Leased</v>
          </cell>
        </row>
        <row r="114">
          <cell r="B114" t="str">
            <v>Leased</v>
          </cell>
        </row>
        <row r="117">
          <cell r="B117">
            <v>0</v>
          </cell>
        </row>
        <row r="118">
          <cell r="B118">
            <v>1</v>
          </cell>
        </row>
        <row r="119">
          <cell r="B119">
            <v>2</v>
          </cell>
        </row>
        <row r="120">
          <cell r="B120">
            <v>3</v>
          </cell>
        </row>
        <row r="121">
          <cell r="B121">
            <v>4</v>
          </cell>
        </row>
        <row r="122">
          <cell r="B122">
            <v>5</v>
          </cell>
        </row>
        <row r="123">
          <cell r="B123">
            <v>6</v>
          </cell>
        </row>
        <row r="124">
          <cell r="B124">
            <v>7</v>
          </cell>
        </row>
        <row r="125">
          <cell r="B125">
            <v>8</v>
          </cell>
        </row>
        <row r="126">
          <cell r="B126">
            <v>9</v>
          </cell>
        </row>
        <row r="130">
          <cell r="B130" t="str">
            <v>Fully Alarmed</v>
          </cell>
        </row>
        <row r="131">
          <cell r="B131" t="str">
            <v>Partial Alarm</v>
          </cell>
        </row>
        <row r="132">
          <cell r="B132" t="str">
            <v>No Alarm</v>
          </cell>
        </row>
        <row r="141">
          <cell r="B141" t="str">
            <v>Electric</v>
          </cell>
        </row>
        <row r="142">
          <cell r="B142" t="str">
            <v>LPHW (Low Pressure Hot Water)</v>
          </cell>
        </row>
        <row r="143">
          <cell r="B143" t="str">
            <v xml:space="preserve">Gas </v>
          </cell>
        </row>
        <row r="144">
          <cell r="B144" t="str">
            <v>LPG</v>
          </cell>
        </row>
        <row r="145">
          <cell r="B145" t="str">
            <v>Solar</v>
          </cell>
        </row>
        <row r="146">
          <cell r="B146" t="str">
            <v>Wood Fire</v>
          </cell>
        </row>
        <row r="147">
          <cell r="B147" t="str">
            <v>Not Heated</v>
          </cell>
        </row>
        <row r="148">
          <cell r="B148" t="str">
            <v>Not Known</v>
          </cell>
        </row>
        <row r="149">
          <cell r="B149" t="str">
            <v xml:space="preserve">Oil </v>
          </cell>
        </row>
        <row r="150">
          <cell r="B150" t="str">
            <v xml:space="preserve">Coal </v>
          </cell>
        </row>
        <row r="153">
          <cell r="B153" t="str">
            <v>BoT m2</v>
          </cell>
        </row>
        <row r="154">
          <cell r="B154" t="str">
            <v>Community m2</v>
          </cell>
        </row>
        <row r="155">
          <cell r="B155" t="str">
            <v>Other m2</v>
          </cell>
        </row>
        <row r="159">
          <cell r="B159" t="str">
            <v>Yes</v>
          </cell>
        </row>
        <row r="160">
          <cell r="B160" t="str">
            <v>No</v>
          </cell>
        </row>
        <row r="163">
          <cell r="B163" t="str">
            <v>Provisional</v>
          </cell>
        </row>
        <row r="164">
          <cell r="B164" t="str">
            <v>Final</v>
          </cell>
        </row>
        <row r="168">
          <cell r="B168" t="str">
            <v>Original</v>
          </cell>
        </row>
        <row r="169">
          <cell r="B169" t="str">
            <v>Modification</v>
          </cell>
        </row>
        <row r="170">
          <cell r="B170" t="str">
            <v>Repurpose</v>
          </cell>
        </row>
        <row r="171">
          <cell r="B171" t="str">
            <v>Decommission</v>
          </cell>
        </row>
        <row r="175">
          <cell r="B175" t="str">
            <v>Fields</v>
          </cell>
        </row>
        <row r="176">
          <cell r="B176" t="str">
            <v>Hard Court</v>
          </cell>
        </row>
        <row r="177">
          <cell r="B177" t="str">
            <v>Adventure Playground</v>
          </cell>
        </row>
        <row r="178">
          <cell r="B178" t="str">
            <v>Synthetic Turf</v>
          </cell>
        </row>
        <row r="187">
          <cell r="B187" t="str">
            <v>Teaching &amp; learning area</v>
          </cell>
        </row>
        <row r="188">
          <cell r="B188" t="str">
            <v>Circulation area</v>
          </cell>
        </row>
        <row r="189">
          <cell r="B189" t="str">
            <v>Administration area</v>
          </cell>
        </row>
        <row r="190">
          <cell r="B190" t="str">
            <v>Toilet area</v>
          </cell>
        </row>
        <row r="191">
          <cell r="B191" t="str">
            <v>Library area</v>
          </cell>
        </row>
        <row r="192">
          <cell r="B192" t="str">
            <v>Multipurpose area</v>
          </cell>
        </row>
        <row r="193">
          <cell r="B193" t="str">
            <v>Non MoE space</v>
          </cell>
        </row>
        <row r="194">
          <cell r="B194" t="str">
            <v>Resource area</v>
          </cell>
        </row>
        <row r="195">
          <cell r="B195" t="str">
            <v>Specialist area</v>
          </cell>
        </row>
        <row r="196">
          <cell r="B196" t="str">
            <v>Gymnasium area</v>
          </cell>
        </row>
        <row r="197">
          <cell r="B197" t="str">
            <v>Legitimate area</v>
          </cell>
        </row>
        <row r="200">
          <cell r="B200" t="str">
            <v>Original</v>
          </cell>
        </row>
        <row r="201">
          <cell r="B201" t="str">
            <v>Modification</v>
          </cell>
        </row>
        <row r="204">
          <cell r="B204" t="str">
            <v>Proposed</v>
          </cell>
        </row>
        <row r="205">
          <cell r="B205" t="str">
            <v>In use</v>
          </cell>
        </row>
      </sheetData>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sheetName val="Instructions"/>
      <sheetName val="Reference"/>
      <sheetName val="Canterbury Schools"/>
      <sheetName val="CSR Building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ool Info"/>
      <sheetName val="Project Information Checklist"/>
      <sheetName val="Short Form Procurement Report"/>
      <sheetName val="Form 3"/>
      <sheetName val="Revised Invoice.Fm13"/>
      <sheetName val="Changes"/>
    </sheetNames>
    <sheetDataSet>
      <sheetData sheetId="0">
        <row r="3">
          <cell r="L3" t="str">
            <v>Whangarei</v>
          </cell>
        </row>
        <row r="4">
          <cell r="L4" t="str">
            <v>Auckland North</v>
          </cell>
        </row>
        <row r="5">
          <cell r="L5" t="str">
            <v>Auckland South</v>
          </cell>
        </row>
        <row r="6">
          <cell r="L6" t="str">
            <v>Hamilton</v>
          </cell>
        </row>
        <row r="7">
          <cell r="L7" t="str">
            <v>Rotorua</v>
          </cell>
        </row>
        <row r="8">
          <cell r="L8" t="str">
            <v>Napier</v>
          </cell>
        </row>
        <row r="9">
          <cell r="L9" t="str">
            <v>Wanganui</v>
          </cell>
        </row>
        <row r="10">
          <cell r="L10" t="str">
            <v>Lower Hutt</v>
          </cell>
        </row>
        <row r="11">
          <cell r="L11" t="str">
            <v>Nelson</v>
          </cell>
        </row>
        <row r="12">
          <cell r="L12" t="str">
            <v>Christchurch</v>
          </cell>
        </row>
        <row r="13">
          <cell r="L13" t="str">
            <v>Dunedin</v>
          </cell>
        </row>
        <row r="14">
          <cell r="L14" t="str">
            <v>Invercargill</v>
          </cell>
        </row>
      </sheetData>
      <sheetData sheetId="1"/>
      <sheetData sheetId="2"/>
      <sheetData sheetId="3"/>
      <sheetData sheetId="4"/>
      <sheetData sheetId="5">
        <row r="1">
          <cell r="G1" t="str">
            <v>V_4.3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ool Info"/>
      <sheetName val="Form 3"/>
      <sheetName val="Changes"/>
      <sheetName val="Invoice"/>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s"/>
      <sheetName val="Grant Calculation"/>
    </sheetNames>
    <sheetDataSet>
      <sheetData sheetId="0" refreshError="1"/>
      <sheetData sheetId="1"/>
    </sheetDataSet>
  </externalBook>
</externalLink>
</file>

<file path=xl/theme/theme1.xml><?xml version="1.0" encoding="utf-8"?>
<a:theme xmlns:a="http://schemas.openxmlformats.org/drawingml/2006/main" name="Office Theme 2007 - 2010">
  <a:themeElements>
    <a:clrScheme name="NZSPA">
      <a:dk1>
        <a:srgbClr val="052B3D"/>
      </a:dk1>
      <a:lt1>
        <a:srgbClr val="FFFFFF"/>
      </a:lt1>
      <a:dk2>
        <a:srgbClr val="052B3D"/>
      </a:dk2>
      <a:lt2>
        <a:srgbClr val="E2F8E6"/>
      </a:lt2>
      <a:accent1>
        <a:srgbClr val="156082"/>
      </a:accent1>
      <a:accent2>
        <a:srgbClr val="66BA6E"/>
      </a:accent2>
      <a:accent3>
        <a:srgbClr val="756F82"/>
      </a:accent3>
      <a:accent4>
        <a:srgbClr val="B7EEBE"/>
      </a:accent4>
      <a:accent5>
        <a:srgbClr val="473F58"/>
      </a:accent5>
      <a:accent6>
        <a:srgbClr val="A39FAB"/>
      </a:accent6>
      <a:hlink>
        <a:srgbClr val="3C798D"/>
      </a:hlink>
      <a:folHlink>
        <a:srgbClr val="96607D"/>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choolproperty.govt.nz/" TargetMode="External"/><Relationship Id="rId1" Type="http://schemas.openxmlformats.org/officeDocument/2006/relationships/hyperlink" Target="https://www.schoolproperty.govt.n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FFC000"/>
    <pageSetUpPr fitToPage="1"/>
  </sheetPr>
  <dimension ref="A1:S118"/>
  <sheetViews>
    <sheetView topLeftCell="A50" zoomScale="70" zoomScaleNormal="70" zoomScaleSheetLayoutView="140" workbookViewId="0">
      <selection activeCell="F63" sqref="F63:G63"/>
    </sheetView>
  </sheetViews>
  <sheetFormatPr defaultColWidth="9.1796875" defaultRowHeight="21" customHeight="1" x14ac:dyDescent="0.3"/>
  <cols>
    <col min="1" max="2" width="4" style="3" customWidth="1"/>
    <col min="3" max="3" width="18.81640625" style="3" customWidth="1"/>
    <col min="4" max="4" width="19.54296875" style="3" customWidth="1"/>
    <col min="5" max="5" width="17" style="3" customWidth="1"/>
    <col min="6" max="6" width="17.1796875" style="3" customWidth="1"/>
    <col min="7" max="7" width="16.1796875" style="3" customWidth="1"/>
    <col min="8" max="8" width="19.7265625" style="3" customWidth="1"/>
    <col min="9" max="9" width="21.1796875" style="3" customWidth="1"/>
    <col min="10" max="10" width="9.1796875" style="3"/>
    <col min="11" max="11" width="14.81640625" style="3" customWidth="1"/>
    <col min="12" max="12" width="40" style="3" customWidth="1"/>
    <col min="13" max="13" width="51.1796875" style="3" customWidth="1"/>
    <col min="14" max="14" width="31.26953125" style="3" customWidth="1"/>
    <col min="15" max="16384" width="9.1796875" style="3"/>
  </cols>
  <sheetData>
    <row r="1" spans="1:19" ht="21" customHeight="1" thickBot="1" x14ac:dyDescent="0.35">
      <c r="A1" s="26"/>
      <c r="B1" s="26"/>
      <c r="C1" s="26"/>
      <c r="D1" s="26"/>
      <c r="E1" s="26"/>
      <c r="F1" s="26"/>
      <c r="G1" s="26"/>
      <c r="H1" s="26"/>
      <c r="I1" s="26"/>
      <c r="J1" s="26"/>
      <c r="K1" s="26"/>
      <c r="L1" s="26"/>
      <c r="M1" s="26"/>
      <c r="N1" s="26"/>
      <c r="O1" s="26"/>
      <c r="P1" s="26"/>
      <c r="Q1" s="26"/>
      <c r="R1" s="26"/>
      <c r="S1" s="26"/>
    </row>
    <row r="2" spans="1:19" ht="32.25" customHeight="1" thickBot="1" x14ac:dyDescent="0.35">
      <c r="A2" s="26"/>
      <c r="B2" s="26"/>
      <c r="C2" s="465" t="s">
        <v>0</v>
      </c>
      <c r="D2" s="466"/>
      <c r="E2" s="466"/>
      <c r="F2" s="466"/>
      <c r="G2" s="466"/>
      <c r="H2" s="466"/>
      <c r="I2" s="466"/>
      <c r="J2" s="26"/>
      <c r="K2" s="26"/>
      <c r="L2" s="26"/>
      <c r="M2" s="26"/>
      <c r="N2" s="26"/>
      <c r="O2" s="26"/>
      <c r="P2" s="26"/>
      <c r="Q2" s="26"/>
      <c r="R2" s="26"/>
      <c r="S2" s="26"/>
    </row>
    <row r="3" spans="1:19" ht="21" customHeight="1" x14ac:dyDescent="0.3">
      <c r="A3" s="26"/>
      <c r="B3" s="26"/>
      <c r="C3" s="27" t="s">
        <v>1</v>
      </c>
      <c r="D3" s="28"/>
      <c r="E3" s="470"/>
      <c r="F3" s="470"/>
      <c r="G3" s="470"/>
      <c r="H3" s="470"/>
      <c r="I3" s="471"/>
      <c r="J3" s="26"/>
      <c r="K3" s="26"/>
      <c r="L3" s="26"/>
      <c r="M3" s="26"/>
      <c r="N3" s="26"/>
      <c r="O3" s="26"/>
      <c r="P3" s="26"/>
      <c r="Q3" s="26"/>
      <c r="R3" s="26"/>
      <c r="S3" s="26"/>
    </row>
    <row r="4" spans="1:19" ht="21" customHeight="1" x14ac:dyDescent="0.3">
      <c r="A4" s="26"/>
      <c r="B4" s="26"/>
      <c r="C4" s="29" t="s">
        <v>2</v>
      </c>
      <c r="D4" s="30"/>
      <c r="E4" s="31"/>
      <c r="F4" s="349"/>
      <c r="G4" s="349"/>
      <c r="H4" s="349"/>
      <c r="I4" s="350"/>
      <c r="J4" s="26"/>
      <c r="K4" s="26"/>
      <c r="L4" s="26"/>
      <c r="M4" s="26"/>
      <c r="N4" s="26"/>
      <c r="O4" s="26"/>
      <c r="P4" s="26"/>
      <c r="Q4" s="26"/>
      <c r="R4" s="26"/>
      <c r="S4" s="26"/>
    </row>
    <row r="5" spans="1:19" ht="21" customHeight="1" x14ac:dyDescent="0.3">
      <c r="A5" s="26"/>
      <c r="B5" s="26"/>
      <c r="C5" s="29" t="s">
        <v>3</v>
      </c>
      <c r="D5" s="30"/>
      <c r="E5" s="34"/>
      <c r="F5" s="32"/>
      <c r="G5" s="32"/>
      <c r="H5" s="32"/>
      <c r="I5" s="33"/>
      <c r="J5" s="26"/>
      <c r="K5" s="26"/>
      <c r="L5" s="26"/>
      <c r="M5" s="26"/>
      <c r="N5" s="26"/>
      <c r="O5" s="26"/>
      <c r="P5" s="26"/>
      <c r="Q5" s="26"/>
      <c r="R5" s="26"/>
      <c r="S5" s="26"/>
    </row>
    <row r="6" spans="1:19" ht="21" customHeight="1" x14ac:dyDescent="0.3">
      <c r="A6" s="26"/>
      <c r="B6" s="26"/>
      <c r="C6" s="29" t="s">
        <v>4</v>
      </c>
      <c r="D6" s="30"/>
      <c r="E6" s="35"/>
      <c r="F6" s="36" t="s">
        <v>5</v>
      </c>
      <c r="G6" s="32"/>
      <c r="H6" s="32"/>
      <c r="I6" s="33"/>
      <c r="J6" s="26"/>
      <c r="K6" s="26"/>
      <c r="L6" s="26"/>
      <c r="M6" s="26"/>
      <c r="N6" s="26"/>
      <c r="O6" s="26"/>
      <c r="P6" s="26"/>
      <c r="Q6" s="26"/>
      <c r="R6" s="26"/>
      <c r="S6" s="26"/>
    </row>
    <row r="7" spans="1:19" ht="21" customHeight="1" x14ac:dyDescent="0.3">
      <c r="A7" s="26"/>
      <c r="B7" s="26"/>
      <c r="C7" s="37" t="s">
        <v>6</v>
      </c>
      <c r="D7" s="30"/>
      <c r="E7" s="467" t="e">
        <f>VLOOKUP(schoolnumber,'School Info'!A:B,2,FALSE)</f>
        <v>#N/A</v>
      </c>
      <c r="F7" s="468"/>
      <c r="G7" s="468"/>
      <c r="H7" s="468"/>
      <c r="I7" s="469"/>
      <c r="J7" s="26"/>
      <c r="K7" s="26"/>
      <c r="L7" s="26"/>
      <c r="M7" s="26"/>
      <c r="N7" s="26"/>
      <c r="O7" s="26"/>
      <c r="P7" s="26"/>
      <c r="Q7" s="26"/>
      <c r="R7" s="26"/>
      <c r="S7" s="26"/>
    </row>
    <row r="8" spans="1:19" ht="21" customHeight="1" x14ac:dyDescent="0.3">
      <c r="A8" s="26"/>
      <c r="B8" s="26"/>
      <c r="C8" s="348"/>
      <c r="D8" s="349"/>
      <c r="E8" s="349"/>
      <c r="F8" s="349"/>
      <c r="G8" s="349"/>
      <c r="H8" s="349"/>
      <c r="I8" s="350"/>
      <c r="J8" s="26"/>
      <c r="K8" s="26"/>
      <c r="L8" s="26"/>
      <c r="M8" s="26"/>
      <c r="N8" s="26"/>
      <c r="O8" s="26"/>
      <c r="P8" s="26"/>
      <c r="Q8" s="26"/>
      <c r="R8" s="26"/>
      <c r="S8" s="26"/>
    </row>
    <row r="9" spans="1:19" ht="21" customHeight="1" x14ac:dyDescent="0.3">
      <c r="A9" s="26"/>
      <c r="B9" s="26"/>
      <c r="C9" s="29" t="s">
        <v>7</v>
      </c>
      <c r="D9" s="39"/>
      <c r="E9" s="477"/>
      <c r="F9" s="478"/>
      <c r="G9" s="478"/>
      <c r="H9" s="478"/>
      <c r="I9" s="479"/>
      <c r="J9" s="26"/>
      <c r="K9" s="26"/>
      <c r="L9" s="26"/>
      <c r="M9" s="26"/>
      <c r="N9" s="26"/>
      <c r="O9" s="26"/>
      <c r="P9" s="26"/>
      <c r="Q9" s="26"/>
      <c r="R9" s="26"/>
      <c r="S9" s="26"/>
    </row>
    <row r="10" spans="1:19" ht="21" customHeight="1" x14ac:dyDescent="0.3">
      <c r="A10" s="26"/>
      <c r="B10" s="26"/>
      <c r="C10" s="40"/>
      <c r="D10" s="39"/>
      <c r="E10" s="480"/>
      <c r="F10" s="481"/>
      <c r="G10" s="481"/>
      <c r="H10" s="481"/>
      <c r="I10" s="482"/>
      <c r="J10" s="26"/>
      <c r="K10" s="26"/>
      <c r="L10" s="26"/>
      <c r="M10" s="26"/>
      <c r="N10" s="26"/>
      <c r="O10" s="26"/>
      <c r="P10" s="26"/>
      <c r="Q10" s="26"/>
      <c r="R10" s="26"/>
      <c r="S10" s="26"/>
    </row>
    <row r="11" spans="1:19" ht="21" customHeight="1" x14ac:dyDescent="0.3">
      <c r="A11" s="26"/>
      <c r="B11" s="26"/>
      <c r="C11" s="40"/>
      <c r="D11" s="39"/>
      <c r="E11" s="483"/>
      <c r="F11" s="484"/>
      <c r="G11" s="484"/>
      <c r="H11" s="484"/>
      <c r="I11" s="485"/>
      <c r="J11" s="26"/>
      <c r="K11" s="26"/>
      <c r="L11" s="26"/>
      <c r="M11" s="26"/>
      <c r="N11" s="26"/>
      <c r="O11" s="26"/>
      <c r="P11" s="26"/>
      <c r="Q11" s="26"/>
      <c r="R11" s="26"/>
      <c r="S11" s="26"/>
    </row>
    <row r="12" spans="1:19" ht="21" customHeight="1" thickBot="1" x14ac:dyDescent="0.35">
      <c r="A12" s="26"/>
      <c r="B12" s="26"/>
      <c r="C12" s="41"/>
      <c r="D12" s="42"/>
      <c r="E12" s="42"/>
      <c r="F12" s="42"/>
      <c r="G12" s="42"/>
      <c r="H12" s="42"/>
      <c r="I12" s="43"/>
      <c r="J12" s="26"/>
      <c r="K12" s="26"/>
      <c r="L12" s="26"/>
      <c r="M12" s="26"/>
      <c r="N12" s="26"/>
      <c r="O12" s="26"/>
      <c r="P12" s="26"/>
      <c r="Q12" s="26"/>
      <c r="R12" s="26"/>
      <c r="S12" s="26"/>
    </row>
    <row r="13" spans="1:19" ht="21" customHeight="1" x14ac:dyDescent="0.3">
      <c r="A13" s="26"/>
      <c r="B13" s="26"/>
      <c r="C13" s="379" t="s">
        <v>8</v>
      </c>
      <c r="D13" s="380"/>
      <c r="E13" s="380"/>
      <c r="F13" s="380"/>
      <c r="G13" s="380"/>
      <c r="H13" s="380"/>
      <c r="I13" s="381"/>
      <c r="J13" s="26"/>
      <c r="K13" s="26"/>
      <c r="L13" s="26"/>
      <c r="M13" s="26"/>
      <c r="N13" s="26"/>
      <c r="O13" s="26"/>
      <c r="P13" s="26"/>
      <c r="Q13" s="26"/>
      <c r="R13" s="26"/>
      <c r="S13" s="26"/>
    </row>
    <row r="14" spans="1:19" ht="21" customHeight="1" x14ac:dyDescent="0.3">
      <c r="A14" s="26"/>
      <c r="B14" s="26"/>
      <c r="C14" s="29" t="s">
        <v>9</v>
      </c>
      <c r="D14" s="39"/>
      <c r="E14" s="44" t="s">
        <v>10</v>
      </c>
      <c r="F14" s="45" t="s">
        <v>11</v>
      </c>
      <c r="G14" s="46"/>
      <c r="H14" s="46"/>
      <c r="I14" s="47"/>
      <c r="J14" s="26"/>
      <c r="K14" s="26"/>
      <c r="L14" s="26"/>
      <c r="M14" s="26"/>
      <c r="N14" s="26"/>
      <c r="O14" s="26"/>
      <c r="P14" s="26"/>
      <c r="Q14" s="26"/>
      <c r="R14" s="26"/>
      <c r="S14" s="26"/>
    </row>
    <row r="15" spans="1:19" ht="21" customHeight="1" x14ac:dyDescent="0.3">
      <c r="A15" s="26"/>
      <c r="B15" s="26"/>
      <c r="C15" s="40"/>
      <c r="D15" s="39"/>
      <c r="E15" s="45"/>
      <c r="F15" s="45"/>
      <c r="G15" s="46"/>
      <c r="H15" s="46"/>
      <c r="I15" s="47"/>
      <c r="J15" s="26"/>
      <c r="K15" s="26"/>
      <c r="L15" s="26"/>
      <c r="M15" s="26"/>
      <c r="N15" s="26"/>
      <c r="O15" s="26"/>
      <c r="P15" s="26"/>
      <c r="Q15" s="26"/>
      <c r="R15" s="26"/>
      <c r="S15" s="26"/>
    </row>
    <row r="16" spans="1:19" ht="21" customHeight="1" x14ac:dyDescent="0.3">
      <c r="A16" s="26"/>
      <c r="B16" s="26"/>
      <c r="C16" s="29" t="s">
        <v>12</v>
      </c>
      <c r="D16" s="39"/>
      <c r="E16" s="456"/>
      <c r="F16" s="457"/>
      <c r="G16" s="48" t="s">
        <v>13</v>
      </c>
      <c r="H16" s="456"/>
      <c r="I16" s="458"/>
      <c r="J16" s="26"/>
      <c r="K16" s="26"/>
      <c r="L16" s="26"/>
      <c r="M16" s="26"/>
      <c r="N16" s="26"/>
      <c r="O16" s="26"/>
      <c r="P16" s="26"/>
      <c r="Q16" s="26"/>
      <c r="R16" s="26"/>
      <c r="S16" s="26"/>
    </row>
    <row r="17" spans="1:19" ht="21" customHeight="1" x14ac:dyDescent="0.3">
      <c r="A17" s="26"/>
      <c r="B17" s="26"/>
      <c r="C17" s="40"/>
      <c r="D17" s="39"/>
      <c r="E17" s="49"/>
      <c r="F17" s="49"/>
      <c r="G17" s="49"/>
      <c r="H17" s="32"/>
      <c r="I17" s="33"/>
      <c r="J17" s="26"/>
      <c r="K17" s="26"/>
      <c r="L17" s="26"/>
      <c r="M17" s="26"/>
      <c r="N17" s="26"/>
      <c r="O17" s="26"/>
      <c r="P17" s="26"/>
      <c r="Q17" s="26"/>
      <c r="R17" s="26"/>
      <c r="S17" s="26"/>
    </row>
    <row r="18" spans="1:19" ht="21" customHeight="1" x14ac:dyDescent="0.3">
      <c r="A18" s="26"/>
      <c r="B18" s="26"/>
      <c r="C18" s="29" t="s">
        <v>14</v>
      </c>
      <c r="D18" s="39"/>
      <c r="E18" s="456"/>
      <c r="F18" s="457"/>
      <c r="G18" s="48" t="s">
        <v>13</v>
      </c>
      <c r="H18" s="456"/>
      <c r="I18" s="458"/>
      <c r="J18" s="26"/>
      <c r="K18" s="26"/>
      <c r="L18" s="26"/>
      <c r="M18" s="26"/>
      <c r="N18" s="26"/>
      <c r="O18" s="26"/>
      <c r="P18" s="26"/>
      <c r="Q18" s="26"/>
      <c r="R18" s="26"/>
      <c r="S18" s="26"/>
    </row>
    <row r="19" spans="1:19" ht="21" customHeight="1" x14ac:dyDescent="0.3">
      <c r="A19" s="26"/>
      <c r="B19" s="26"/>
      <c r="C19" s="348"/>
      <c r="D19" s="349"/>
      <c r="E19" s="349"/>
      <c r="F19" s="349"/>
      <c r="G19" s="349"/>
      <c r="H19" s="349"/>
      <c r="I19" s="350"/>
      <c r="J19" s="26"/>
      <c r="K19" s="26"/>
      <c r="L19" s="26"/>
      <c r="M19" s="26"/>
      <c r="N19" s="26"/>
      <c r="O19" s="26"/>
      <c r="P19" s="26"/>
      <c r="Q19" s="26"/>
      <c r="R19" s="26"/>
      <c r="S19" s="26"/>
    </row>
    <row r="20" spans="1:19" ht="21" customHeight="1" x14ac:dyDescent="0.3">
      <c r="A20" s="26"/>
      <c r="B20" s="26"/>
      <c r="C20" s="29" t="s">
        <v>15</v>
      </c>
      <c r="D20" s="39"/>
      <c r="E20" s="456"/>
      <c r="F20" s="457"/>
      <c r="G20" s="48" t="s">
        <v>13</v>
      </c>
      <c r="H20" s="456"/>
      <c r="I20" s="458"/>
      <c r="J20" s="26"/>
      <c r="K20" s="26"/>
      <c r="L20" s="26"/>
      <c r="M20" s="26"/>
      <c r="N20" s="26"/>
      <c r="O20" s="26"/>
      <c r="P20" s="26"/>
      <c r="Q20" s="26"/>
      <c r="R20" s="26"/>
      <c r="S20" s="26"/>
    </row>
    <row r="21" spans="1:19" ht="21" customHeight="1" x14ac:dyDescent="0.3">
      <c r="A21" s="26"/>
      <c r="B21" s="26"/>
      <c r="C21" s="50"/>
      <c r="D21" s="51"/>
      <c r="E21" s="39"/>
      <c r="F21" s="39"/>
      <c r="G21" s="39"/>
      <c r="H21" s="39"/>
      <c r="I21" s="52"/>
      <c r="J21" s="26"/>
      <c r="K21" s="26"/>
      <c r="L21" s="26"/>
      <c r="M21" s="26"/>
      <c r="N21" s="26"/>
      <c r="O21" s="26"/>
      <c r="P21" s="26"/>
      <c r="Q21" s="26"/>
      <c r="R21" s="26"/>
      <c r="S21" s="26"/>
    </row>
    <row r="22" spans="1:19" ht="21" customHeight="1" x14ac:dyDescent="0.3">
      <c r="A22" s="26"/>
      <c r="B22" s="26"/>
      <c r="C22" s="29" t="s">
        <v>16</v>
      </c>
      <c r="D22" s="39"/>
      <c r="E22" s="456"/>
      <c r="F22" s="457"/>
      <c r="G22" s="48" t="s">
        <v>13</v>
      </c>
      <c r="H22" s="456"/>
      <c r="I22" s="458"/>
      <c r="J22" s="26"/>
      <c r="K22" s="26"/>
      <c r="L22" s="26"/>
      <c r="M22" s="26"/>
      <c r="N22" s="26"/>
      <c r="O22" s="26"/>
      <c r="P22" s="26"/>
      <c r="Q22" s="26"/>
      <c r="R22" s="26"/>
      <c r="S22" s="26"/>
    </row>
    <row r="23" spans="1:19" ht="21" customHeight="1" x14ac:dyDescent="0.3">
      <c r="A23" s="26"/>
      <c r="B23" s="26"/>
      <c r="C23" s="50"/>
      <c r="D23" s="51"/>
      <c r="E23" s="39"/>
      <c r="F23" s="39"/>
      <c r="G23" s="39"/>
      <c r="H23" s="39"/>
      <c r="I23" s="52"/>
      <c r="J23" s="26"/>
      <c r="K23" s="26"/>
      <c r="L23" s="26"/>
      <c r="M23" s="26"/>
      <c r="N23" s="26"/>
      <c r="O23" s="26"/>
      <c r="P23" s="26"/>
      <c r="Q23" s="26"/>
      <c r="R23" s="26"/>
      <c r="S23" s="26"/>
    </row>
    <row r="24" spans="1:19" ht="21" customHeight="1" x14ac:dyDescent="0.3">
      <c r="A24" s="26"/>
      <c r="B24" s="26"/>
      <c r="C24" s="29" t="s">
        <v>17</v>
      </c>
      <c r="D24" s="39"/>
      <c r="E24" s="456"/>
      <c r="F24" s="457"/>
      <c r="G24" s="48" t="s">
        <v>13</v>
      </c>
      <c r="H24" s="456"/>
      <c r="I24" s="458"/>
      <c r="J24" s="26"/>
      <c r="K24" s="26"/>
      <c r="L24" s="26"/>
      <c r="M24" s="26"/>
      <c r="N24" s="26"/>
      <c r="O24" s="26"/>
      <c r="P24" s="26"/>
      <c r="Q24" s="26"/>
      <c r="R24" s="26"/>
      <c r="S24" s="26"/>
    </row>
    <row r="25" spans="1:19" ht="21" customHeight="1" x14ac:dyDescent="0.3">
      <c r="A25" s="26"/>
      <c r="B25" s="26"/>
      <c r="C25" s="50"/>
      <c r="D25" s="51"/>
      <c r="E25" s="39"/>
      <c r="F25" s="39"/>
      <c r="G25" s="39"/>
      <c r="H25" s="39"/>
      <c r="I25" s="52"/>
      <c r="J25" s="26"/>
      <c r="K25" s="26"/>
      <c r="L25" s="26"/>
      <c r="M25" s="26"/>
      <c r="N25" s="26"/>
      <c r="O25" s="26"/>
      <c r="P25" s="26"/>
      <c r="Q25" s="26"/>
      <c r="R25" s="26"/>
      <c r="S25" s="26"/>
    </row>
    <row r="26" spans="1:19" ht="21" customHeight="1" x14ac:dyDescent="0.3">
      <c r="A26" s="26"/>
      <c r="B26" s="26"/>
      <c r="C26" s="50"/>
      <c r="D26" s="51"/>
      <c r="E26" s="456"/>
      <c r="F26" s="457"/>
      <c r="G26" s="48" t="s">
        <v>13</v>
      </c>
      <c r="H26" s="456"/>
      <c r="I26" s="458"/>
      <c r="J26" s="26"/>
      <c r="K26" s="26"/>
      <c r="L26" s="26"/>
      <c r="M26" s="26"/>
      <c r="N26" s="26"/>
      <c r="O26" s="26"/>
      <c r="P26" s="26"/>
      <c r="Q26" s="26"/>
      <c r="R26" s="26"/>
      <c r="S26" s="26"/>
    </row>
    <row r="27" spans="1:19" ht="21" customHeight="1" thickBot="1" x14ac:dyDescent="0.35">
      <c r="A27" s="26"/>
      <c r="B27" s="26"/>
      <c r="C27" s="41"/>
      <c r="D27" s="53"/>
      <c r="E27" s="53"/>
      <c r="F27" s="53"/>
      <c r="G27" s="53"/>
      <c r="H27" s="53"/>
      <c r="I27" s="54"/>
      <c r="J27" s="26"/>
      <c r="K27" s="26"/>
      <c r="L27" s="26"/>
      <c r="M27" s="26"/>
      <c r="N27" s="26"/>
      <c r="O27" s="26"/>
      <c r="P27" s="26"/>
      <c r="Q27" s="26"/>
      <c r="R27" s="26"/>
      <c r="S27" s="26"/>
    </row>
    <row r="28" spans="1:19" ht="21" customHeight="1" x14ac:dyDescent="0.3">
      <c r="A28" s="26"/>
      <c r="B28" s="26"/>
      <c r="C28" s="379" t="s">
        <v>18</v>
      </c>
      <c r="D28" s="380"/>
      <c r="E28" s="380"/>
      <c r="F28" s="380"/>
      <c r="G28" s="380"/>
      <c r="H28" s="380"/>
      <c r="I28" s="381"/>
      <c r="J28" s="26"/>
      <c r="K28" s="26"/>
      <c r="L28" s="26"/>
      <c r="M28" s="26"/>
      <c r="N28" s="26"/>
      <c r="O28" s="26"/>
      <c r="P28" s="26"/>
      <c r="Q28" s="26"/>
      <c r="R28" s="26"/>
      <c r="S28" s="26"/>
    </row>
    <row r="29" spans="1:19" ht="21" customHeight="1" x14ac:dyDescent="0.3">
      <c r="A29" s="26"/>
      <c r="B29" s="26"/>
      <c r="C29" s="29" t="s">
        <v>19</v>
      </c>
      <c r="D29" s="39"/>
      <c r="E29" s="456"/>
      <c r="F29" s="457"/>
      <c r="G29" s="48" t="s">
        <v>13</v>
      </c>
      <c r="H29" s="456"/>
      <c r="I29" s="458"/>
      <c r="J29" s="26"/>
      <c r="K29" s="26"/>
      <c r="L29" s="26"/>
      <c r="M29" s="26"/>
      <c r="N29" s="26"/>
      <c r="O29" s="26"/>
      <c r="P29" s="26"/>
      <c r="Q29" s="26"/>
      <c r="R29" s="26"/>
      <c r="S29" s="26"/>
    </row>
    <row r="30" spans="1:19" ht="21" customHeight="1" x14ac:dyDescent="0.3">
      <c r="A30" s="26"/>
      <c r="B30" s="26"/>
      <c r="C30" s="40"/>
      <c r="D30" s="39"/>
      <c r="E30" s="49"/>
      <c r="F30" s="49"/>
      <c r="G30" s="49"/>
      <c r="H30" s="32"/>
      <c r="I30" s="33"/>
      <c r="J30" s="26"/>
      <c r="K30" s="26"/>
      <c r="L30" s="26"/>
      <c r="M30" s="26"/>
      <c r="N30" s="26"/>
      <c r="O30" s="26"/>
      <c r="P30" s="26"/>
      <c r="Q30" s="26"/>
      <c r="R30" s="26"/>
      <c r="S30" s="26"/>
    </row>
    <row r="31" spans="1:19" ht="21" customHeight="1" x14ac:dyDescent="0.3">
      <c r="A31" s="26"/>
      <c r="B31" s="26"/>
      <c r="C31" s="29" t="s">
        <v>20</v>
      </c>
      <c r="D31" s="39"/>
      <c r="E31" s="459"/>
      <c r="F31" s="459"/>
      <c r="G31" s="32"/>
      <c r="H31" s="32"/>
      <c r="I31" s="33"/>
      <c r="J31" s="26"/>
      <c r="K31" s="26"/>
      <c r="L31" s="26"/>
      <c r="M31" s="26"/>
      <c r="N31" s="26"/>
      <c r="O31" s="26"/>
      <c r="P31" s="26"/>
      <c r="Q31" s="26"/>
      <c r="R31" s="26"/>
      <c r="S31" s="26"/>
    </row>
    <row r="32" spans="1:19" ht="21" customHeight="1" x14ac:dyDescent="0.3">
      <c r="A32" s="26"/>
      <c r="B32" s="26"/>
      <c r="C32" s="348"/>
      <c r="D32" s="349"/>
      <c r="E32" s="349"/>
      <c r="F32" s="349"/>
      <c r="G32" s="349"/>
      <c r="H32" s="349"/>
      <c r="I32" s="350"/>
      <c r="J32" s="26"/>
      <c r="K32" s="26"/>
      <c r="L32" s="26"/>
      <c r="M32" s="26"/>
      <c r="N32" s="26"/>
      <c r="O32" s="26"/>
      <c r="P32" s="26"/>
      <c r="Q32" s="26"/>
      <c r="R32" s="26"/>
      <c r="S32" s="26"/>
    </row>
    <row r="33" spans="1:19" ht="21" customHeight="1" x14ac:dyDescent="0.3">
      <c r="A33" s="26"/>
      <c r="B33" s="26"/>
      <c r="C33" s="29" t="s">
        <v>21</v>
      </c>
      <c r="D33" s="39"/>
      <c r="E33" s="456"/>
      <c r="F33" s="457"/>
      <c r="G33" s="48"/>
      <c r="H33" s="32"/>
      <c r="I33" s="33"/>
      <c r="J33" s="26"/>
      <c r="K33" s="26"/>
      <c r="L33" s="26"/>
      <c r="M33" s="26"/>
      <c r="N33" s="26"/>
      <c r="O33" s="26"/>
      <c r="P33" s="26"/>
      <c r="Q33" s="26"/>
      <c r="R33" s="26"/>
      <c r="S33" s="26"/>
    </row>
    <row r="34" spans="1:19" ht="21" customHeight="1" thickBot="1" x14ac:dyDescent="0.35">
      <c r="A34" s="26"/>
      <c r="B34" s="26"/>
      <c r="C34" s="55"/>
      <c r="D34" s="42"/>
      <c r="E34" s="42"/>
      <c r="F34" s="56"/>
      <c r="G34" s="56"/>
      <c r="H34" s="56"/>
      <c r="I34" s="57"/>
      <c r="J34" s="26"/>
      <c r="K34" s="26"/>
      <c r="L34" s="26"/>
      <c r="M34" s="26"/>
      <c r="N34" s="26"/>
      <c r="O34" s="26"/>
      <c r="P34" s="26"/>
      <c r="Q34" s="26"/>
      <c r="R34" s="26"/>
      <c r="S34" s="26"/>
    </row>
    <row r="35" spans="1:19" ht="21" customHeight="1" thickBot="1" x14ac:dyDescent="0.35">
      <c r="A35" s="26"/>
      <c r="B35" s="26"/>
      <c r="C35" s="379" t="s">
        <v>22</v>
      </c>
      <c r="D35" s="380"/>
      <c r="E35" s="380"/>
      <c r="F35" s="380"/>
      <c r="G35" s="380"/>
      <c r="H35" s="380"/>
      <c r="I35" s="381"/>
      <c r="J35" s="26"/>
      <c r="K35" s="26"/>
      <c r="L35" s="26"/>
      <c r="M35" s="26"/>
      <c r="N35" s="26"/>
      <c r="O35" s="26"/>
      <c r="P35" s="26"/>
      <c r="Q35" s="26"/>
      <c r="R35" s="26"/>
      <c r="S35" s="26"/>
    </row>
    <row r="36" spans="1:19" ht="21" customHeight="1" x14ac:dyDescent="0.3">
      <c r="A36" s="26"/>
      <c r="B36" s="26"/>
      <c r="C36" s="387" t="s">
        <v>23</v>
      </c>
      <c r="D36" s="486"/>
      <c r="E36" s="460" t="s">
        <v>24</v>
      </c>
      <c r="F36" s="388"/>
      <c r="G36" s="388"/>
      <c r="H36" s="388"/>
      <c r="I36" s="389"/>
      <c r="J36" s="26"/>
      <c r="K36" s="26"/>
      <c r="L36" s="26"/>
      <c r="M36" s="26"/>
      <c r="N36" s="26"/>
      <c r="O36" s="26"/>
      <c r="P36" s="26"/>
      <c r="Q36" s="26"/>
      <c r="R36" s="26"/>
      <c r="S36" s="26"/>
    </row>
    <row r="37" spans="1:19" ht="22.9" customHeight="1" x14ac:dyDescent="0.3">
      <c r="A37" s="26"/>
      <c r="B37" s="26"/>
      <c r="C37" s="464"/>
      <c r="D37" s="459"/>
      <c r="E37" s="461"/>
      <c r="F37" s="462"/>
      <c r="G37" s="462"/>
      <c r="H37" s="462"/>
      <c r="I37" s="463"/>
      <c r="J37" s="26"/>
      <c r="K37" s="26"/>
      <c r="L37" s="26"/>
      <c r="M37" s="26"/>
      <c r="N37" s="26"/>
      <c r="O37" s="26"/>
      <c r="P37" s="26"/>
      <c r="Q37" s="26"/>
      <c r="R37" s="26"/>
      <c r="S37" s="26"/>
    </row>
    <row r="38" spans="1:19" ht="21" customHeight="1" x14ac:dyDescent="0.3">
      <c r="A38" s="26"/>
      <c r="B38" s="26"/>
      <c r="C38" s="464"/>
      <c r="D38" s="459"/>
      <c r="E38" s="461"/>
      <c r="F38" s="462"/>
      <c r="G38" s="462"/>
      <c r="H38" s="462"/>
      <c r="I38" s="463"/>
      <c r="J38" s="26"/>
      <c r="K38" s="26"/>
      <c r="L38" s="26"/>
      <c r="M38" s="26"/>
      <c r="N38" s="26"/>
      <c r="O38" s="26"/>
      <c r="P38" s="26"/>
      <c r="Q38" s="26"/>
      <c r="R38" s="26"/>
      <c r="S38" s="26"/>
    </row>
    <row r="39" spans="1:19" ht="21" customHeight="1" x14ac:dyDescent="0.3">
      <c r="A39" s="26"/>
      <c r="B39" s="26"/>
      <c r="C39" s="464"/>
      <c r="D39" s="459"/>
      <c r="E39" s="461"/>
      <c r="F39" s="462"/>
      <c r="G39" s="462"/>
      <c r="H39" s="462"/>
      <c r="I39" s="463"/>
      <c r="J39" s="26"/>
      <c r="K39" s="26"/>
      <c r="L39" s="26"/>
      <c r="M39" s="26"/>
      <c r="N39" s="26"/>
      <c r="O39" s="26"/>
      <c r="P39" s="26"/>
      <c r="Q39" s="26"/>
      <c r="R39" s="26"/>
      <c r="S39" s="26"/>
    </row>
    <row r="40" spans="1:19" ht="21" customHeight="1" x14ac:dyDescent="0.3">
      <c r="A40" s="26"/>
      <c r="B40" s="26"/>
      <c r="C40" s="464"/>
      <c r="D40" s="459"/>
      <c r="E40" s="461"/>
      <c r="F40" s="462"/>
      <c r="G40" s="462"/>
      <c r="H40" s="462"/>
      <c r="I40" s="463"/>
      <c r="J40" s="26"/>
      <c r="K40" s="26"/>
      <c r="L40" s="26"/>
      <c r="M40" s="26"/>
      <c r="N40" s="26"/>
      <c r="O40" s="26"/>
      <c r="P40" s="26"/>
      <c r="Q40" s="26"/>
      <c r="R40" s="26"/>
      <c r="S40" s="26"/>
    </row>
    <row r="41" spans="1:19" ht="21" customHeight="1" thickBot="1" x14ac:dyDescent="0.35">
      <c r="A41" s="26"/>
      <c r="B41" s="26"/>
      <c r="C41" s="41"/>
      <c r="D41" s="42"/>
      <c r="E41" s="42" t="s">
        <v>25</v>
      </c>
      <c r="F41" s="56"/>
      <c r="G41" s="56"/>
      <c r="H41" s="56"/>
      <c r="I41" s="57"/>
      <c r="J41" s="26"/>
      <c r="K41" s="26"/>
      <c r="L41" s="26"/>
      <c r="M41" s="26"/>
      <c r="N41" s="26"/>
      <c r="O41" s="26"/>
      <c r="P41" s="26"/>
      <c r="Q41" s="26"/>
      <c r="R41" s="26"/>
      <c r="S41" s="26"/>
    </row>
    <row r="42" spans="1:19" ht="21" customHeight="1" thickBot="1" x14ac:dyDescent="0.35">
      <c r="A42" s="26"/>
      <c r="B42" s="26"/>
      <c r="C42" s="379" t="s">
        <v>26</v>
      </c>
      <c r="D42" s="380"/>
      <c r="E42" s="380"/>
      <c r="F42" s="380"/>
      <c r="G42" s="380"/>
      <c r="H42" s="380"/>
      <c r="I42" s="122" t="s">
        <v>27</v>
      </c>
      <c r="J42" s="26"/>
      <c r="K42" s="26"/>
      <c r="L42" s="26"/>
      <c r="M42" s="26"/>
      <c r="N42" s="26"/>
      <c r="O42" s="26"/>
      <c r="P42" s="26"/>
      <c r="Q42" s="26"/>
      <c r="R42" s="26"/>
      <c r="S42" s="26"/>
    </row>
    <row r="43" spans="1:19" ht="29.25" customHeight="1" x14ac:dyDescent="0.3">
      <c r="A43" s="26"/>
      <c r="B43" s="26"/>
      <c r="C43" s="58" t="s">
        <v>28</v>
      </c>
      <c r="D43" s="59" t="s">
        <v>29</v>
      </c>
      <c r="E43" s="59" t="s">
        <v>30</v>
      </c>
      <c r="F43" s="59" t="s">
        <v>31</v>
      </c>
      <c r="G43" s="59" t="s">
        <v>32</v>
      </c>
      <c r="H43" s="59" t="s">
        <v>33</v>
      </c>
      <c r="I43" s="60" t="s">
        <v>34</v>
      </c>
      <c r="J43" s="26"/>
      <c r="K43" s="61" t="s">
        <v>35</v>
      </c>
      <c r="L43" s="62"/>
      <c r="M43" s="62"/>
      <c r="N43" s="62"/>
      <c r="O43" s="62"/>
      <c r="P43" s="62"/>
      <c r="Q43" s="63"/>
      <c r="R43" s="26"/>
      <c r="S43" s="26"/>
    </row>
    <row r="44" spans="1:19" ht="21" customHeight="1" x14ac:dyDescent="0.3">
      <c r="A44" s="26"/>
      <c r="B44" s="26"/>
      <c r="C44" s="64" t="s">
        <v>36</v>
      </c>
      <c r="D44" s="65"/>
      <c r="E44" s="65"/>
      <c r="F44" s="65"/>
      <c r="G44" s="65"/>
      <c r="H44" s="65"/>
      <c r="I44" s="65"/>
      <c r="J44" s="26"/>
      <c r="K44" s="66" t="s">
        <v>37</v>
      </c>
      <c r="L44" s="26"/>
      <c r="M44" s="26"/>
      <c r="N44" s="26"/>
      <c r="O44" s="26"/>
      <c r="P44" s="26"/>
      <c r="Q44" s="67"/>
      <c r="R44" s="26"/>
      <c r="S44" s="26"/>
    </row>
    <row r="45" spans="1:19" ht="21" customHeight="1" x14ac:dyDescent="0.3">
      <c r="A45" s="26"/>
      <c r="B45" s="26"/>
      <c r="C45" s="64" t="s">
        <v>38</v>
      </c>
      <c r="D45" s="65"/>
      <c r="E45" s="65"/>
      <c r="F45" s="65"/>
      <c r="G45" s="65"/>
      <c r="H45" s="65"/>
      <c r="I45" s="65"/>
      <c r="J45" s="26"/>
      <c r="K45" s="66" t="s">
        <v>39</v>
      </c>
      <c r="L45" s="26"/>
      <c r="M45" s="26"/>
      <c r="N45" s="26"/>
      <c r="O45" s="26"/>
      <c r="P45" s="26"/>
      <c r="Q45" s="67"/>
      <c r="R45" s="26"/>
      <c r="S45" s="26"/>
    </row>
    <row r="46" spans="1:19" ht="21" customHeight="1" x14ac:dyDescent="0.3">
      <c r="A46" s="26"/>
      <c r="B46" s="26"/>
      <c r="C46" s="64" t="s">
        <v>40</v>
      </c>
      <c r="D46" s="65"/>
      <c r="E46" s="65"/>
      <c r="F46" s="65"/>
      <c r="G46" s="65"/>
      <c r="H46" s="65"/>
      <c r="I46" s="65"/>
      <c r="J46" s="26"/>
      <c r="K46" s="66" t="s">
        <v>41</v>
      </c>
      <c r="L46" s="26"/>
      <c r="M46" s="26"/>
      <c r="N46" s="26"/>
      <c r="O46" s="26"/>
      <c r="P46" s="26"/>
      <c r="Q46" s="67"/>
      <c r="R46" s="26"/>
      <c r="S46" s="26"/>
    </row>
    <row r="47" spans="1:19" ht="21" customHeight="1" thickBot="1" x14ac:dyDescent="0.35">
      <c r="A47" s="26"/>
      <c r="B47" s="26"/>
      <c r="C47" s="64" t="s">
        <v>42</v>
      </c>
      <c r="D47" s="65"/>
      <c r="E47" s="65"/>
      <c r="F47" s="65"/>
      <c r="G47" s="65"/>
      <c r="H47" s="65"/>
      <c r="I47" s="65"/>
      <c r="J47" s="26"/>
      <c r="K47" s="68"/>
      <c r="L47" s="69"/>
      <c r="M47" s="69"/>
      <c r="N47" s="69"/>
      <c r="O47" s="69"/>
      <c r="P47" s="69"/>
      <c r="Q47" s="70"/>
      <c r="R47" s="26"/>
      <c r="S47" s="26"/>
    </row>
    <row r="48" spans="1:19" ht="21" customHeight="1" thickBot="1" x14ac:dyDescent="0.35">
      <c r="A48" s="26"/>
      <c r="B48" s="26"/>
      <c r="C48" s="41" t="s">
        <v>43</v>
      </c>
      <c r="D48" s="42"/>
      <c r="E48" s="42"/>
      <c r="F48" s="56"/>
      <c r="G48" s="56"/>
      <c r="H48" s="56"/>
      <c r="I48" s="57"/>
      <c r="J48" s="26"/>
      <c r="K48" s="26"/>
      <c r="L48" s="26"/>
      <c r="M48" s="26"/>
      <c r="N48" s="26"/>
      <c r="O48" s="26"/>
      <c r="P48" s="26"/>
      <c r="Q48" s="26"/>
      <c r="R48" s="26"/>
      <c r="S48" s="26"/>
    </row>
    <row r="49" spans="1:19" ht="21" customHeight="1" thickBot="1" x14ac:dyDescent="0.35">
      <c r="A49" s="26"/>
      <c r="B49" s="26"/>
      <c r="C49" s="379" t="s">
        <v>44</v>
      </c>
      <c r="D49" s="380"/>
      <c r="E49" s="380"/>
      <c r="F49" s="380"/>
      <c r="G49" s="380"/>
      <c r="H49" s="380"/>
      <c r="I49" s="381"/>
      <c r="J49" s="26"/>
      <c r="K49" s="26"/>
      <c r="L49" s="26"/>
      <c r="M49" s="26"/>
      <c r="N49" s="26"/>
      <c r="O49" s="26"/>
      <c r="P49" s="26"/>
      <c r="Q49" s="26"/>
      <c r="R49" s="26"/>
      <c r="S49" s="26"/>
    </row>
    <row r="50" spans="1:19" ht="21" customHeight="1" x14ac:dyDescent="0.3">
      <c r="A50" s="26"/>
      <c r="B50" s="26"/>
      <c r="C50" s="387" t="s">
        <v>45</v>
      </c>
      <c r="D50" s="388"/>
      <c r="E50" s="388"/>
      <c r="F50" s="388"/>
      <c r="G50" s="388"/>
      <c r="H50" s="389"/>
      <c r="I50" s="71" t="s">
        <v>46</v>
      </c>
      <c r="J50" s="26"/>
      <c r="K50" s="61" t="s">
        <v>35</v>
      </c>
      <c r="L50" s="62"/>
      <c r="M50" s="62"/>
      <c r="N50" s="62"/>
      <c r="O50" s="62"/>
      <c r="P50" s="62"/>
      <c r="Q50" s="63"/>
      <c r="R50" s="26"/>
      <c r="S50" s="26"/>
    </row>
    <row r="51" spans="1:19" ht="21" customHeight="1" x14ac:dyDescent="0.3">
      <c r="A51" s="26"/>
      <c r="B51" s="26"/>
      <c r="C51" s="386" t="s">
        <v>47</v>
      </c>
      <c r="D51" s="346"/>
      <c r="E51" s="346"/>
      <c r="F51" s="346"/>
      <c r="G51" s="346"/>
      <c r="H51" s="347"/>
      <c r="I51" s="65"/>
      <c r="J51" s="26"/>
      <c r="K51" s="66" t="s">
        <v>37</v>
      </c>
      <c r="L51" s="26"/>
      <c r="M51" s="26"/>
      <c r="N51" s="26"/>
      <c r="O51" s="26"/>
      <c r="P51" s="26"/>
      <c r="Q51" s="67"/>
      <c r="R51" s="26"/>
      <c r="S51" s="26"/>
    </row>
    <row r="52" spans="1:19" ht="21" customHeight="1" thickBot="1" x14ac:dyDescent="0.35">
      <c r="A52" s="26"/>
      <c r="B52" s="26"/>
      <c r="C52" s="390" t="s">
        <v>48</v>
      </c>
      <c r="D52" s="391"/>
      <c r="E52" s="391"/>
      <c r="F52" s="391"/>
      <c r="G52" s="391"/>
      <c r="H52" s="392"/>
      <c r="I52" s="72"/>
      <c r="J52" s="26"/>
      <c r="K52" s="68"/>
      <c r="L52" s="69"/>
      <c r="M52" s="69"/>
      <c r="N52" s="69"/>
      <c r="O52" s="69"/>
      <c r="P52" s="69"/>
      <c r="Q52" s="70"/>
      <c r="R52" s="26"/>
      <c r="S52" s="26"/>
    </row>
    <row r="53" spans="1:19" ht="21" customHeight="1" x14ac:dyDescent="0.3">
      <c r="A53" s="26"/>
      <c r="B53" s="26"/>
      <c r="C53" s="386" t="s">
        <v>49</v>
      </c>
      <c r="D53" s="346"/>
      <c r="E53" s="346"/>
      <c r="F53" s="346"/>
      <c r="G53" s="346"/>
      <c r="H53" s="347"/>
      <c r="I53" s="65"/>
      <c r="J53" s="26"/>
      <c r="K53" s="26"/>
      <c r="L53" s="26"/>
      <c r="M53" s="26"/>
      <c r="N53" s="26"/>
      <c r="O53" s="26"/>
      <c r="P53" s="26"/>
      <c r="Q53" s="26"/>
      <c r="R53" s="26"/>
      <c r="S53" s="26"/>
    </row>
    <row r="54" spans="1:19" ht="21" customHeight="1" x14ac:dyDescent="0.3">
      <c r="A54" s="26"/>
      <c r="B54" s="26"/>
      <c r="C54" s="390" t="s">
        <v>50</v>
      </c>
      <c r="D54" s="391"/>
      <c r="E54" s="391"/>
      <c r="F54" s="391"/>
      <c r="G54" s="391"/>
      <c r="H54" s="392"/>
      <c r="I54" s="72"/>
      <c r="J54" s="26"/>
      <c r="K54" s="26"/>
      <c r="L54" s="26"/>
      <c r="M54" s="26"/>
      <c r="N54" s="26"/>
      <c r="O54" s="26"/>
      <c r="P54" s="26"/>
      <c r="Q54" s="26"/>
      <c r="R54" s="26"/>
      <c r="S54" s="26"/>
    </row>
    <row r="55" spans="1:19" ht="21" customHeight="1" x14ac:dyDescent="0.3">
      <c r="A55" s="26"/>
      <c r="B55" s="26"/>
      <c r="C55" s="386" t="s">
        <v>51</v>
      </c>
      <c r="D55" s="346"/>
      <c r="E55" s="346"/>
      <c r="F55" s="346"/>
      <c r="G55" s="346"/>
      <c r="H55" s="347"/>
      <c r="I55" s="65"/>
      <c r="J55" s="26"/>
      <c r="K55" s="26"/>
      <c r="L55" s="26"/>
      <c r="M55" s="26"/>
      <c r="N55" s="26"/>
      <c r="O55" s="26"/>
      <c r="P55" s="26"/>
      <c r="Q55" s="26"/>
      <c r="R55" s="26"/>
      <c r="S55" s="26"/>
    </row>
    <row r="56" spans="1:19" ht="21" customHeight="1" x14ac:dyDescent="0.3">
      <c r="A56" s="26"/>
      <c r="B56" s="26"/>
      <c r="C56" s="390" t="s">
        <v>52</v>
      </c>
      <c r="D56" s="391"/>
      <c r="E56" s="391"/>
      <c r="F56" s="391"/>
      <c r="G56" s="391"/>
      <c r="H56" s="392"/>
      <c r="I56" s="72"/>
      <c r="J56" s="26"/>
      <c r="K56" s="26"/>
      <c r="L56" s="26"/>
      <c r="M56" s="26"/>
      <c r="N56" s="26"/>
      <c r="O56" s="26"/>
      <c r="P56" s="26"/>
      <c r="Q56" s="26"/>
      <c r="R56" s="26"/>
      <c r="S56" s="26"/>
    </row>
    <row r="57" spans="1:19" ht="21" customHeight="1" x14ac:dyDescent="0.3">
      <c r="A57" s="26"/>
      <c r="B57" s="26"/>
      <c r="C57" s="386" t="s">
        <v>53</v>
      </c>
      <c r="D57" s="346"/>
      <c r="E57" s="346"/>
      <c r="F57" s="346"/>
      <c r="G57" s="346"/>
      <c r="H57" s="347"/>
      <c r="I57" s="65"/>
      <c r="J57" s="26"/>
      <c r="K57" s="26"/>
      <c r="L57" s="26"/>
      <c r="M57" s="26"/>
      <c r="N57" s="26"/>
      <c r="O57" s="26"/>
      <c r="P57" s="26"/>
      <c r="Q57" s="26"/>
      <c r="R57" s="26"/>
      <c r="S57" s="26"/>
    </row>
    <row r="58" spans="1:19" ht="21" customHeight="1" x14ac:dyDescent="0.3">
      <c r="A58" s="26"/>
      <c r="B58" s="26"/>
      <c r="C58" s="390" t="s">
        <v>54</v>
      </c>
      <c r="D58" s="391"/>
      <c r="E58" s="391"/>
      <c r="F58" s="391"/>
      <c r="G58" s="391"/>
      <c r="H58" s="392"/>
      <c r="I58" s="72"/>
      <c r="J58" s="26"/>
      <c r="K58" s="26"/>
      <c r="L58" s="26"/>
      <c r="M58" s="26"/>
      <c r="N58" s="26"/>
      <c r="O58" s="26"/>
      <c r="P58" s="26"/>
      <c r="Q58" s="26"/>
      <c r="R58" s="26"/>
      <c r="S58" s="26"/>
    </row>
    <row r="59" spans="1:19" ht="21" customHeight="1" x14ac:dyDescent="0.3">
      <c r="A59" s="26"/>
      <c r="B59" s="26"/>
      <c r="C59" s="386" t="s">
        <v>55</v>
      </c>
      <c r="D59" s="346"/>
      <c r="E59" s="346"/>
      <c r="F59" s="346"/>
      <c r="G59" s="346"/>
      <c r="H59" s="347"/>
      <c r="I59" s="65"/>
      <c r="J59" s="26"/>
      <c r="K59" s="26"/>
      <c r="L59" s="26"/>
      <c r="M59" s="26"/>
      <c r="N59" s="26"/>
      <c r="O59" s="26"/>
      <c r="P59" s="26"/>
      <c r="Q59" s="26"/>
      <c r="R59" s="26"/>
      <c r="S59" s="26"/>
    </row>
    <row r="60" spans="1:19" ht="21" customHeight="1" x14ac:dyDescent="0.3">
      <c r="A60" s="26"/>
      <c r="B60" s="26"/>
      <c r="C60" s="379" t="s">
        <v>56</v>
      </c>
      <c r="D60" s="380"/>
      <c r="E60" s="380"/>
      <c r="F60" s="380"/>
      <c r="G60" s="380"/>
      <c r="H60" s="380"/>
      <c r="I60" s="381"/>
      <c r="J60" s="26"/>
      <c r="K60" s="26"/>
      <c r="L60" s="26"/>
      <c r="M60" s="26"/>
      <c r="N60" s="26"/>
      <c r="O60" s="26"/>
      <c r="P60" s="26"/>
      <c r="Q60" s="26"/>
      <c r="R60" s="26"/>
      <c r="S60" s="26"/>
    </row>
    <row r="61" spans="1:19" ht="31.5" customHeight="1" x14ac:dyDescent="0.3">
      <c r="A61" s="26"/>
      <c r="B61" s="26"/>
      <c r="C61" s="73" t="s">
        <v>57</v>
      </c>
      <c r="D61" s="452" t="s">
        <v>58</v>
      </c>
      <c r="E61" s="452"/>
      <c r="F61" s="454" t="s">
        <v>59</v>
      </c>
      <c r="G61" s="455"/>
      <c r="H61" s="59" t="s">
        <v>60</v>
      </c>
      <c r="I61" s="74" t="s">
        <v>61</v>
      </c>
      <c r="J61" s="26"/>
      <c r="K61" s="26"/>
      <c r="L61" s="26"/>
      <c r="M61" s="26"/>
      <c r="N61" s="26"/>
      <c r="O61" s="26"/>
      <c r="P61" s="26"/>
      <c r="Q61" s="26"/>
      <c r="R61" s="26"/>
      <c r="S61" s="26"/>
    </row>
    <row r="62" spans="1:19" ht="21" customHeight="1" x14ac:dyDescent="0.3">
      <c r="A62" s="26"/>
      <c r="B62" s="26"/>
      <c r="C62" s="75"/>
      <c r="D62" s="453" t="s">
        <v>62</v>
      </c>
      <c r="E62" s="453"/>
      <c r="F62" s="453" t="s">
        <v>63</v>
      </c>
      <c r="G62" s="453"/>
      <c r="H62" s="76"/>
      <c r="I62" s="77"/>
      <c r="J62" s="26"/>
      <c r="K62" s="26"/>
      <c r="L62" s="26"/>
      <c r="M62" s="26"/>
      <c r="N62" s="26"/>
      <c r="O62" s="26"/>
      <c r="P62" s="26"/>
      <c r="Q62" s="26"/>
      <c r="R62" s="26"/>
      <c r="S62" s="26"/>
    </row>
    <row r="63" spans="1:19" ht="21" customHeight="1" x14ac:dyDescent="0.3">
      <c r="A63" s="26"/>
      <c r="B63" s="26"/>
      <c r="C63" s="75"/>
      <c r="D63" s="453" t="s">
        <v>62</v>
      </c>
      <c r="E63" s="453"/>
      <c r="F63" s="453" t="s">
        <v>63</v>
      </c>
      <c r="G63" s="453"/>
      <c r="H63" s="76"/>
      <c r="I63" s="77"/>
      <c r="J63" s="26"/>
      <c r="K63" s="26"/>
      <c r="L63" s="26"/>
      <c r="M63" s="26"/>
      <c r="N63" s="26"/>
      <c r="O63" s="26"/>
      <c r="P63" s="26"/>
      <c r="Q63" s="26"/>
      <c r="R63" s="26"/>
      <c r="S63" s="26"/>
    </row>
    <row r="64" spans="1:19" ht="21" customHeight="1" x14ac:dyDescent="0.3">
      <c r="A64" s="26"/>
      <c r="B64" s="26"/>
      <c r="C64" s="75"/>
      <c r="D64" s="453" t="s">
        <v>62</v>
      </c>
      <c r="E64" s="453"/>
      <c r="F64" s="453" t="s">
        <v>63</v>
      </c>
      <c r="G64" s="453"/>
      <c r="H64" s="76"/>
      <c r="I64" s="77"/>
      <c r="J64" s="26"/>
      <c r="K64" s="26"/>
      <c r="L64" s="26"/>
      <c r="M64" s="26"/>
      <c r="N64" s="26"/>
      <c r="O64" s="26"/>
      <c r="P64" s="26"/>
      <c r="Q64" s="26"/>
      <c r="R64" s="26"/>
      <c r="S64" s="26"/>
    </row>
    <row r="65" spans="1:19" ht="21" customHeight="1" x14ac:dyDescent="0.3">
      <c r="A65" s="26"/>
      <c r="B65" s="26"/>
      <c r="C65" s="75"/>
      <c r="D65" s="453" t="s">
        <v>62</v>
      </c>
      <c r="E65" s="453"/>
      <c r="F65" s="453" t="s">
        <v>63</v>
      </c>
      <c r="G65" s="453"/>
      <c r="H65" s="76"/>
      <c r="I65" s="77"/>
      <c r="J65" s="26"/>
      <c r="K65" s="26"/>
      <c r="L65" s="26"/>
      <c r="M65" s="26"/>
      <c r="N65" s="26"/>
      <c r="O65" s="26"/>
      <c r="P65" s="26"/>
      <c r="Q65" s="26"/>
      <c r="R65" s="26"/>
      <c r="S65" s="26"/>
    </row>
    <row r="66" spans="1:19" ht="21" customHeight="1" thickBot="1" x14ac:dyDescent="0.35">
      <c r="A66" s="26"/>
      <c r="B66" s="26"/>
      <c r="C66" s="474"/>
      <c r="D66" s="475"/>
      <c r="E66" s="475"/>
      <c r="F66" s="475"/>
      <c r="G66" s="475"/>
      <c r="H66" s="475"/>
      <c r="I66" s="476"/>
      <c r="J66" s="26"/>
      <c r="K66" s="26"/>
      <c r="L66" s="26"/>
      <c r="M66" s="26"/>
      <c r="N66" s="26"/>
      <c r="O66" s="26"/>
      <c r="P66" s="26"/>
      <c r="Q66" s="26"/>
      <c r="R66" s="26"/>
      <c r="S66" s="26"/>
    </row>
    <row r="67" spans="1:19" ht="21" customHeight="1" thickBot="1" x14ac:dyDescent="0.35">
      <c r="A67" s="26"/>
      <c r="B67" s="26"/>
      <c r="C67" s="394" t="s">
        <v>64</v>
      </c>
      <c r="D67" s="395"/>
      <c r="E67" s="395"/>
      <c r="F67" s="395"/>
      <c r="G67" s="395"/>
      <c r="H67" s="396"/>
      <c r="I67" s="78"/>
      <c r="J67" s="26"/>
      <c r="K67" s="26"/>
      <c r="L67" s="26"/>
      <c r="M67" s="26"/>
      <c r="N67" s="26"/>
      <c r="O67" s="26"/>
      <c r="P67" s="26"/>
      <c r="Q67" s="26"/>
      <c r="R67" s="26"/>
      <c r="S67" s="26"/>
    </row>
    <row r="68" spans="1:19" ht="21" customHeight="1" thickBot="1" x14ac:dyDescent="0.35">
      <c r="A68" s="26"/>
      <c r="B68" s="26"/>
      <c r="C68" s="472" t="s">
        <v>65</v>
      </c>
      <c r="D68" s="473"/>
      <c r="E68" s="473"/>
      <c r="F68" s="473"/>
      <c r="G68" s="473"/>
      <c r="H68" s="473"/>
      <c r="I68" s="79">
        <f>SUM(I62:I67)</f>
        <v>0</v>
      </c>
      <c r="J68" s="26"/>
      <c r="K68" s="26"/>
      <c r="L68" s="26"/>
      <c r="M68" s="26"/>
      <c r="N68" s="26"/>
      <c r="O68" s="26"/>
      <c r="P68" s="26"/>
      <c r="Q68" s="26"/>
      <c r="R68" s="26"/>
      <c r="S68" s="26"/>
    </row>
    <row r="69" spans="1:19" ht="21" customHeight="1" thickBot="1" x14ac:dyDescent="0.35">
      <c r="A69" s="26"/>
      <c r="B69" s="26"/>
      <c r="C69" s="80" t="s">
        <v>66</v>
      </c>
      <c r="D69" s="81"/>
      <c r="E69" s="81"/>
      <c r="F69" s="81"/>
      <c r="G69" s="81"/>
      <c r="H69" s="81"/>
      <c r="I69" s="43"/>
      <c r="J69" s="26"/>
      <c r="K69" s="26"/>
      <c r="L69" s="26"/>
      <c r="M69" s="26"/>
      <c r="N69" s="26"/>
      <c r="O69" s="26"/>
      <c r="P69" s="26"/>
      <c r="Q69" s="26"/>
      <c r="R69" s="26"/>
      <c r="S69" s="26"/>
    </row>
    <row r="70" spans="1:19" ht="21" customHeight="1" thickBot="1" x14ac:dyDescent="0.35">
      <c r="A70" s="26"/>
      <c r="B70" s="26"/>
      <c r="C70" s="379" t="s">
        <v>67</v>
      </c>
      <c r="D70" s="380"/>
      <c r="E70" s="380"/>
      <c r="F70" s="380"/>
      <c r="G70" s="380"/>
      <c r="H70" s="380"/>
      <c r="I70" s="122" t="s">
        <v>68</v>
      </c>
      <c r="J70" s="26"/>
      <c r="K70" s="26"/>
      <c r="L70" s="26"/>
      <c r="M70" s="26"/>
      <c r="N70" s="26"/>
      <c r="O70" s="26"/>
      <c r="P70" s="26"/>
      <c r="Q70" s="26"/>
      <c r="R70" s="26"/>
      <c r="S70" s="26"/>
    </row>
    <row r="71" spans="1:19" ht="21" customHeight="1" thickBot="1" x14ac:dyDescent="0.35">
      <c r="A71" s="26"/>
      <c r="B71" s="26"/>
      <c r="C71" s="397" t="s">
        <v>69</v>
      </c>
      <c r="D71" s="398"/>
      <c r="E71" s="399"/>
      <c r="F71" s="399"/>
      <c r="G71" s="399"/>
      <c r="H71" s="400"/>
      <c r="I71" s="82"/>
      <c r="J71" s="26"/>
      <c r="K71" s="26"/>
      <c r="L71" s="26"/>
      <c r="M71" s="26"/>
      <c r="N71" s="26"/>
      <c r="O71" s="26"/>
      <c r="P71" s="26"/>
      <c r="Q71" s="26"/>
      <c r="R71" s="26"/>
      <c r="S71" s="26"/>
    </row>
    <row r="72" spans="1:19" ht="21" customHeight="1" thickBot="1" x14ac:dyDescent="0.35">
      <c r="A72" s="26"/>
      <c r="B72" s="26"/>
      <c r="C72" s="379" t="s">
        <v>70</v>
      </c>
      <c r="D72" s="380"/>
      <c r="E72" s="380"/>
      <c r="F72" s="380"/>
      <c r="G72" s="380"/>
      <c r="H72" s="380"/>
      <c r="I72" s="122" t="s">
        <v>68</v>
      </c>
      <c r="J72" s="26"/>
      <c r="K72" s="26"/>
      <c r="L72" s="26"/>
      <c r="M72" s="26"/>
      <c r="N72" s="26"/>
      <c r="O72" s="26"/>
      <c r="P72" s="26"/>
      <c r="Q72" s="26"/>
      <c r="R72" s="26"/>
      <c r="S72" s="26"/>
    </row>
    <row r="73" spans="1:19" ht="21" customHeight="1" thickBot="1" x14ac:dyDescent="0.35">
      <c r="A73" s="26"/>
      <c r="B73" s="26"/>
      <c r="C73" s="441"/>
      <c r="D73" s="442"/>
      <c r="E73" s="443"/>
      <c r="F73" s="443"/>
      <c r="G73" s="443"/>
      <c r="H73" s="444"/>
      <c r="I73" s="82"/>
      <c r="J73" s="26"/>
      <c r="K73" s="26"/>
      <c r="L73" s="26"/>
      <c r="M73" s="26"/>
      <c r="N73" s="26"/>
      <c r="O73" s="26"/>
      <c r="P73" s="26"/>
      <c r="Q73" s="26"/>
      <c r="R73" s="26"/>
      <c r="S73" s="26"/>
    </row>
    <row r="74" spans="1:19" ht="21" customHeight="1" thickBot="1" x14ac:dyDescent="0.35">
      <c r="A74" s="26"/>
      <c r="B74" s="26"/>
      <c r="C74" s="401"/>
      <c r="D74" s="402"/>
      <c r="E74" s="403"/>
      <c r="F74" s="403"/>
      <c r="G74" s="403"/>
      <c r="H74" s="404"/>
      <c r="I74" s="82"/>
      <c r="J74" s="26"/>
      <c r="K74" s="26"/>
      <c r="L74" s="26"/>
      <c r="M74" s="26"/>
      <c r="N74" s="26"/>
      <c r="O74" s="26"/>
      <c r="P74" s="26"/>
      <c r="Q74" s="26"/>
      <c r="R74" s="26"/>
      <c r="S74" s="26"/>
    </row>
    <row r="75" spans="1:19" ht="21" customHeight="1" thickBot="1" x14ac:dyDescent="0.35">
      <c r="A75" s="26"/>
      <c r="B75" s="26"/>
      <c r="C75" s="445" t="s">
        <v>71</v>
      </c>
      <c r="D75" s="446"/>
      <c r="E75" s="446"/>
      <c r="F75" s="446"/>
      <c r="G75" s="446"/>
      <c r="H75" s="447"/>
      <c r="I75" s="83">
        <f>SUM(I73:I74)</f>
        <v>0</v>
      </c>
      <c r="J75" s="26"/>
      <c r="K75" s="26"/>
      <c r="L75" s="26"/>
      <c r="M75" s="26"/>
      <c r="N75" s="26"/>
      <c r="O75" s="26"/>
      <c r="P75" s="26"/>
      <c r="Q75" s="26"/>
      <c r="R75" s="26"/>
      <c r="S75" s="26"/>
    </row>
    <row r="76" spans="1:19" ht="21" customHeight="1" thickBot="1" x14ac:dyDescent="0.35">
      <c r="A76" s="26"/>
      <c r="B76" s="26"/>
      <c r="C76" s="405"/>
      <c r="D76" s="406"/>
      <c r="E76" s="406"/>
      <c r="F76" s="406"/>
      <c r="G76" s="406"/>
      <c r="H76" s="406"/>
      <c r="I76" s="84"/>
      <c r="J76" s="26"/>
      <c r="K76" s="26"/>
      <c r="L76" s="26"/>
      <c r="M76" s="26"/>
      <c r="N76" s="26"/>
      <c r="O76" s="26"/>
      <c r="P76" s="26"/>
      <c r="Q76" s="26"/>
      <c r="R76" s="26"/>
      <c r="S76" s="26"/>
    </row>
    <row r="77" spans="1:19" ht="21" customHeight="1" x14ac:dyDescent="0.3">
      <c r="A77" s="26"/>
      <c r="B77" s="26"/>
      <c r="C77" s="379" t="s">
        <v>72</v>
      </c>
      <c r="D77" s="380"/>
      <c r="E77" s="380"/>
      <c r="F77" s="380"/>
      <c r="G77" s="380"/>
      <c r="H77" s="380"/>
      <c r="I77" s="381"/>
      <c r="J77" s="26"/>
      <c r="K77" s="26"/>
      <c r="L77" s="26"/>
      <c r="M77" s="26"/>
      <c r="N77" s="26"/>
      <c r="O77" s="26"/>
      <c r="P77" s="26"/>
      <c r="Q77" s="26"/>
      <c r="R77" s="26"/>
      <c r="S77" s="26"/>
    </row>
    <row r="78" spans="1:19" ht="21" customHeight="1" x14ac:dyDescent="0.3">
      <c r="A78" s="26"/>
      <c r="B78" s="26"/>
      <c r="C78" s="416" t="s">
        <v>73</v>
      </c>
      <c r="D78" s="417"/>
      <c r="E78" s="417"/>
      <c r="F78" s="417"/>
      <c r="G78" s="417"/>
      <c r="H78" s="418"/>
      <c r="I78" s="85"/>
      <c r="J78" s="26"/>
      <c r="K78" s="26"/>
      <c r="L78" s="26"/>
      <c r="M78" s="26"/>
      <c r="N78" s="26"/>
      <c r="O78" s="26"/>
      <c r="P78" s="26"/>
      <c r="Q78" s="26"/>
      <c r="R78" s="26"/>
      <c r="S78" s="26"/>
    </row>
    <row r="79" spans="1:19" ht="21" customHeight="1" x14ac:dyDescent="0.3">
      <c r="A79" s="26"/>
      <c r="B79" s="26"/>
      <c r="C79" s="416" t="s">
        <v>74</v>
      </c>
      <c r="D79" s="417"/>
      <c r="E79" s="417"/>
      <c r="F79" s="417"/>
      <c r="G79" s="417"/>
      <c r="H79" s="418"/>
      <c r="I79" s="85"/>
      <c r="J79" s="26"/>
      <c r="K79" s="26"/>
      <c r="L79" s="26"/>
      <c r="M79" s="26"/>
      <c r="N79" s="26"/>
      <c r="O79" s="26"/>
      <c r="P79" s="26"/>
      <c r="Q79" s="26"/>
      <c r="R79" s="26"/>
      <c r="S79" s="26"/>
    </row>
    <row r="80" spans="1:19" ht="21" customHeight="1" x14ac:dyDescent="0.3">
      <c r="A80" s="26"/>
      <c r="B80" s="26"/>
      <c r="C80" s="416" t="s">
        <v>75</v>
      </c>
      <c r="D80" s="417"/>
      <c r="E80" s="417"/>
      <c r="F80" s="417"/>
      <c r="G80" s="417"/>
      <c r="H80" s="418"/>
      <c r="I80" s="85"/>
      <c r="J80" s="26"/>
      <c r="K80" s="26"/>
      <c r="L80" s="26"/>
      <c r="M80" s="26"/>
      <c r="N80" s="26"/>
      <c r="O80" s="26"/>
      <c r="P80" s="26"/>
      <c r="Q80" s="26"/>
      <c r="R80" s="26"/>
      <c r="S80" s="26"/>
    </row>
    <row r="81" spans="1:19" ht="21" customHeight="1" thickBot="1" x14ac:dyDescent="0.35">
      <c r="A81" s="26"/>
      <c r="B81" s="26"/>
      <c r="C81" s="416" t="s">
        <v>76</v>
      </c>
      <c r="D81" s="417"/>
      <c r="E81" s="417"/>
      <c r="F81" s="417"/>
      <c r="G81" s="417"/>
      <c r="H81" s="418"/>
      <c r="I81" s="85"/>
      <c r="J81" s="26"/>
      <c r="K81" s="26"/>
      <c r="L81" s="26"/>
      <c r="M81" s="26"/>
      <c r="N81" s="26"/>
      <c r="O81" s="26"/>
      <c r="P81" s="26"/>
      <c r="Q81" s="26"/>
      <c r="R81" s="26"/>
      <c r="S81" s="26"/>
    </row>
    <row r="82" spans="1:19" ht="25.5" customHeight="1" thickBot="1" x14ac:dyDescent="0.35">
      <c r="A82" s="26"/>
      <c r="B82" s="26"/>
      <c r="C82" s="86" t="s">
        <v>77</v>
      </c>
      <c r="D82" s="87"/>
      <c r="E82" s="87"/>
      <c r="F82" s="87"/>
      <c r="G82" s="87"/>
      <c r="H82" s="88" t="s">
        <v>78</v>
      </c>
      <c r="I82" s="89">
        <f>SUM(I78:I81)</f>
        <v>0</v>
      </c>
      <c r="J82" s="26"/>
      <c r="K82" s="26"/>
      <c r="L82" s="26"/>
      <c r="M82" s="26"/>
      <c r="N82" s="26"/>
      <c r="O82" s="26"/>
      <c r="P82" s="26"/>
      <c r="Q82" s="26"/>
      <c r="R82" s="26"/>
      <c r="S82" s="26"/>
    </row>
    <row r="83" spans="1:19" ht="21" customHeight="1" thickBot="1" x14ac:dyDescent="0.35">
      <c r="A83" s="26"/>
      <c r="B83" s="26"/>
      <c r="C83" s="90"/>
      <c r="D83" s="91"/>
      <c r="E83" s="91"/>
      <c r="F83" s="91"/>
      <c r="G83" s="91"/>
      <c r="H83" s="92"/>
      <c r="I83" s="92"/>
      <c r="J83" s="26"/>
      <c r="K83" s="26"/>
      <c r="L83" s="26"/>
      <c r="M83" s="26"/>
      <c r="N83" s="26"/>
      <c r="O83" s="26"/>
      <c r="P83" s="26"/>
      <c r="Q83" s="26"/>
      <c r="R83" s="26"/>
      <c r="S83" s="26"/>
    </row>
    <row r="84" spans="1:19" ht="21" customHeight="1" x14ac:dyDescent="0.5">
      <c r="A84" s="26"/>
      <c r="B84" s="26"/>
      <c r="C84" s="413" t="s">
        <v>79</v>
      </c>
      <c r="D84" s="414"/>
      <c r="E84" s="414"/>
      <c r="F84" s="414"/>
      <c r="G84" s="414"/>
      <c r="H84" s="414"/>
      <c r="I84" s="415"/>
      <c r="J84" s="26"/>
      <c r="K84" s="93" t="s">
        <v>80</v>
      </c>
      <c r="L84" s="94"/>
      <c r="M84" s="94"/>
      <c r="N84" s="94"/>
      <c r="O84" s="26"/>
      <c r="P84" s="26"/>
      <c r="Q84" s="26"/>
      <c r="R84" s="26"/>
      <c r="S84" s="26"/>
    </row>
    <row r="85" spans="1:19" ht="21" customHeight="1" x14ac:dyDescent="0.4">
      <c r="A85" s="26"/>
      <c r="B85" s="26"/>
      <c r="C85" s="416" t="s">
        <v>2911</v>
      </c>
      <c r="D85" s="417"/>
      <c r="E85" s="417"/>
      <c r="F85" s="417"/>
      <c r="G85" s="417"/>
      <c r="H85" s="418"/>
      <c r="I85" s="85"/>
      <c r="J85" s="26"/>
      <c r="K85" s="95" t="s">
        <v>81</v>
      </c>
      <c r="L85" s="94"/>
      <c r="M85" s="94"/>
      <c r="N85" s="94"/>
      <c r="O85" s="26"/>
      <c r="P85" s="26"/>
      <c r="Q85" s="26"/>
      <c r="R85" s="26"/>
      <c r="S85" s="26"/>
    </row>
    <row r="86" spans="1:19" ht="21" customHeight="1" x14ac:dyDescent="0.3">
      <c r="A86" s="26"/>
      <c r="B86" s="26"/>
      <c r="C86" s="416" t="s">
        <v>82</v>
      </c>
      <c r="D86" s="417"/>
      <c r="E86" s="417"/>
      <c r="F86" s="417"/>
      <c r="G86" s="417"/>
      <c r="H86" s="418"/>
      <c r="I86" s="85"/>
      <c r="J86" s="26"/>
      <c r="K86" s="123" t="s">
        <v>83</v>
      </c>
      <c r="L86" s="124" t="s">
        <v>84</v>
      </c>
      <c r="M86" s="124" t="s">
        <v>85</v>
      </c>
      <c r="N86" s="125" t="s">
        <v>86</v>
      </c>
      <c r="O86" s="26"/>
      <c r="P86" s="26"/>
      <c r="Q86" s="26"/>
      <c r="R86" s="26"/>
      <c r="S86" s="26"/>
    </row>
    <row r="87" spans="1:19" ht="21" customHeight="1" x14ac:dyDescent="0.3">
      <c r="A87" s="26"/>
      <c r="B87" s="26"/>
      <c r="C87" s="416" t="s">
        <v>87</v>
      </c>
      <c r="D87" s="417"/>
      <c r="E87" s="417"/>
      <c r="F87" s="417"/>
      <c r="G87" s="417"/>
      <c r="H87" s="418"/>
      <c r="I87" s="85"/>
      <c r="J87" s="26"/>
      <c r="K87" s="126" t="s">
        <v>2911</v>
      </c>
      <c r="L87" s="127" t="s">
        <v>88</v>
      </c>
      <c r="M87" s="128" t="s">
        <v>89</v>
      </c>
      <c r="N87" s="128" t="s">
        <v>90</v>
      </c>
      <c r="O87" s="26"/>
      <c r="P87" s="26"/>
      <c r="Q87" s="26"/>
      <c r="R87" s="26"/>
      <c r="S87" s="26"/>
    </row>
    <row r="88" spans="1:19" ht="21" customHeight="1" thickBot="1" x14ac:dyDescent="0.35">
      <c r="A88" s="26"/>
      <c r="B88" s="26"/>
      <c r="C88" s="419" t="s">
        <v>91</v>
      </c>
      <c r="D88" s="420"/>
      <c r="E88" s="420"/>
      <c r="F88" s="420"/>
      <c r="G88" s="420"/>
      <c r="H88" s="421"/>
      <c r="I88" s="96"/>
      <c r="J88" s="26"/>
      <c r="K88" s="126"/>
      <c r="L88" s="127"/>
      <c r="M88" s="128" t="s">
        <v>92</v>
      </c>
      <c r="N88" s="128"/>
      <c r="O88" s="26"/>
      <c r="P88" s="26"/>
      <c r="Q88" s="26"/>
      <c r="R88" s="26"/>
      <c r="S88" s="26"/>
    </row>
    <row r="89" spans="1:19" ht="21" customHeight="1" thickBot="1" x14ac:dyDescent="0.35">
      <c r="A89" s="26"/>
      <c r="B89" s="26"/>
      <c r="C89" s="40"/>
      <c r="D89" s="39"/>
      <c r="E89" s="39"/>
      <c r="F89" s="39"/>
      <c r="G89" s="39"/>
      <c r="H89" s="97" t="s">
        <v>93</v>
      </c>
      <c r="I89" s="98">
        <f>SUM(I85:I88)</f>
        <v>0</v>
      </c>
      <c r="J89" s="26"/>
      <c r="K89" s="126" t="s">
        <v>94</v>
      </c>
      <c r="L89" s="127" t="s">
        <v>95</v>
      </c>
      <c r="M89" s="128" t="s">
        <v>96</v>
      </c>
      <c r="N89" s="378" t="s">
        <v>97</v>
      </c>
      <c r="O89" s="26"/>
      <c r="P89" s="26"/>
      <c r="Q89" s="26"/>
      <c r="R89" s="26"/>
      <c r="S89" s="26"/>
    </row>
    <row r="90" spans="1:19" ht="21" customHeight="1" thickBot="1" x14ac:dyDescent="0.35">
      <c r="A90" s="26"/>
      <c r="B90" s="26"/>
      <c r="C90" s="99" t="s">
        <v>98</v>
      </c>
      <c r="D90" s="100"/>
      <c r="E90" s="100"/>
      <c r="F90" s="100"/>
      <c r="G90" s="100"/>
      <c r="H90" s="100"/>
      <c r="I90" s="101"/>
      <c r="J90" s="26"/>
      <c r="K90" s="126"/>
      <c r="L90" s="127"/>
      <c r="M90" s="128" t="s">
        <v>99</v>
      </c>
      <c r="N90" s="378"/>
      <c r="O90" s="26"/>
      <c r="P90" s="26"/>
      <c r="Q90" s="26"/>
      <c r="R90" s="26"/>
      <c r="S90" s="26"/>
    </row>
    <row r="91" spans="1:19" ht="21" customHeight="1" x14ac:dyDescent="0.3">
      <c r="A91" s="26"/>
      <c r="B91" s="26"/>
      <c r="C91" s="379" t="s">
        <v>100</v>
      </c>
      <c r="D91" s="380"/>
      <c r="E91" s="380"/>
      <c r="F91" s="380"/>
      <c r="G91" s="380"/>
      <c r="H91" s="380"/>
      <c r="I91" s="381"/>
      <c r="J91" s="26"/>
      <c r="K91" s="126"/>
      <c r="L91" s="127"/>
      <c r="M91" s="128" t="s">
        <v>101</v>
      </c>
      <c r="N91" s="378"/>
      <c r="O91" s="26"/>
      <c r="P91" s="26"/>
      <c r="Q91" s="26"/>
      <c r="R91" s="26"/>
      <c r="S91" s="26"/>
    </row>
    <row r="92" spans="1:19" ht="21" customHeight="1" x14ac:dyDescent="0.3">
      <c r="A92" s="26"/>
      <c r="B92" s="26"/>
      <c r="C92" s="102" t="s">
        <v>102</v>
      </c>
      <c r="D92" s="103" t="s">
        <v>103</v>
      </c>
      <c r="E92" s="103" t="s">
        <v>104</v>
      </c>
      <c r="F92" s="103" t="s">
        <v>105</v>
      </c>
      <c r="G92" s="103" t="s">
        <v>106</v>
      </c>
      <c r="H92" s="103" t="s">
        <v>107</v>
      </c>
      <c r="I92" s="104" t="s">
        <v>108</v>
      </c>
      <c r="J92" s="26"/>
      <c r="K92" s="126"/>
      <c r="L92" s="127"/>
      <c r="M92" s="128" t="s">
        <v>109</v>
      </c>
      <c r="N92" s="128"/>
      <c r="O92" s="26"/>
      <c r="P92" s="26"/>
      <c r="Q92" s="26"/>
      <c r="R92" s="26"/>
      <c r="S92" s="26"/>
    </row>
    <row r="93" spans="1:19" ht="21" customHeight="1" x14ac:dyDescent="0.3">
      <c r="A93" s="26"/>
      <c r="B93" s="26"/>
      <c r="C93" s="105" t="s">
        <v>110</v>
      </c>
      <c r="D93" s="106"/>
      <c r="E93" s="106"/>
      <c r="F93" s="106"/>
      <c r="G93" s="106"/>
      <c r="H93" s="106"/>
      <c r="I93" s="106"/>
      <c r="J93" s="26"/>
      <c r="K93" s="126"/>
      <c r="L93" s="127"/>
      <c r="M93" s="128" t="s">
        <v>111</v>
      </c>
      <c r="N93" s="128"/>
      <c r="O93" s="26"/>
      <c r="P93" s="26"/>
      <c r="Q93" s="26"/>
      <c r="R93" s="26"/>
      <c r="S93" s="26"/>
    </row>
    <row r="94" spans="1:19" ht="21" customHeight="1" x14ac:dyDescent="0.3">
      <c r="A94" s="26"/>
      <c r="B94" s="26"/>
      <c r="C94" s="107" t="s">
        <v>102</v>
      </c>
      <c r="D94" s="108" t="s">
        <v>112</v>
      </c>
      <c r="E94" s="108" t="s">
        <v>113</v>
      </c>
      <c r="F94" s="108" t="s">
        <v>114</v>
      </c>
      <c r="G94" s="108" t="s">
        <v>115</v>
      </c>
      <c r="H94" s="108" t="s">
        <v>116</v>
      </c>
      <c r="I94" s="108" t="s">
        <v>117</v>
      </c>
      <c r="J94" s="26"/>
      <c r="K94" s="126" t="s">
        <v>87</v>
      </c>
      <c r="L94" s="127" t="s">
        <v>118</v>
      </c>
      <c r="M94" s="128" t="s">
        <v>119</v>
      </c>
      <c r="N94" s="128" t="s">
        <v>120</v>
      </c>
      <c r="O94" s="26"/>
      <c r="P94" s="26"/>
      <c r="Q94" s="26"/>
      <c r="R94" s="26"/>
      <c r="S94" s="26"/>
    </row>
    <row r="95" spans="1:19" ht="21" customHeight="1" x14ac:dyDescent="0.3">
      <c r="A95" s="26"/>
      <c r="B95" s="26"/>
      <c r="C95" s="105" t="s">
        <v>110</v>
      </c>
      <c r="D95" s="106"/>
      <c r="E95" s="106"/>
      <c r="F95" s="106"/>
      <c r="G95" s="106"/>
      <c r="H95" s="106"/>
      <c r="I95" s="106"/>
      <c r="J95" s="26"/>
      <c r="K95" s="126"/>
      <c r="L95" s="127" t="s">
        <v>121</v>
      </c>
      <c r="M95" s="128" t="s">
        <v>122</v>
      </c>
      <c r="N95" s="128"/>
      <c r="O95" s="26"/>
      <c r="P95" s="26"/>
      <c r="Q95" s="26"/>
      <c r="R95" s="26"/>
      <c r="S95" s="26"/>
    </row>
    <row r="96" spans="1:19" ht="45" customHeight="1" x14ac:dyDescent="0.3">
      <c r="A96" s="26"/>
      <c r="B96" s="26"/>
      <c r="C96" s="107" t="s">
        <v>102</v>
      </c>
      <c r="D96" s="108" t="s">
        <v>103</v>
      </c>
      <c r="E96" s="108" t="s">
        <v>104</v>
      </c>
      <c r="F96" s="108" t="s">
        <v>105</v>
      </c>
      <c r="G96" s="108" t="s">
        <v>106</v>
      </c>
      <c r="H96" s="108" t="s">
        <v>107</v>
      </c>
      <c r="I96" s="108" t="s">
        <v>108</v>
      </c>
      <c r="J96" s="26"/>
      <c r="K96" s="126" t="s">
        <v>91</v>
      </c>
      <c r="L96" s="127" t="s">
        <v>123</v>
      </c>
      <c r="M96" s="128" t="s">
        <v>124</v>
      </c>
      <c r="N96" s="378" t="s">
        <v>125</v>
      </c>
      <c r="O96" s="26"/>
      <c r="P96" s="26"/>
      <c r="Q96" s="26"/>
      <c r="R96" s="26"/>
      <c r="S96" s="26"/>
    </row>
    <row r="97" spans="1:19" ht="21" customHeight="1" x14ac:dyDescent="0.3">
      <c r="A97" s="26"/>
      <c r="B97" s="26"/>
      <c r="C97" s="109" t="s">
        <v>110</v>
      </c>
      <c r="D97" s="106"/>
      <c r="E97" s="106"/>
      <c r="F97" s="106"/>
      <c r="G97" s="106"/>
      <c r="H97" s="106"/>
      <c r="I97" s="106"/>
      <c r="J97" s="26"/>
      <c r="K97" s="126"/>
      <c r="L97" s="127"/>
      <c r="M97" s="128" t="s">
        <v>126</v>
      </c>
      <c r="N97" s="378"/>
      <c r="O97" s="26"/>
      <c r="P97" s="26"/>
      <c r="Q97" s="26"/>
      <c r="R97" s="26"/>
      <c r="S97" s="26"/>
    </row>
    <row r="98" spans="1:19" ht="22.15" customHeight="1" thickBot="1" x14ac:dyDescent="0.35">
      <c r="A98" s="26"/>
      <c r="B98" s="26"/>
      <c r="C98" s="102" t="s">
        <v>102</v>
      </c>
      <c r="D98" s="108" t="s">
        <v>112</v>
      </c>
      <c r="E98" s="108" t="s">
        <v>113</v>
      </c>
      <c r="F98" s="108" t="s">
        <v>114</v>
      </c>
      <c r="G98" s="108" t="s">
        <v>115</v>
      </c>
      <c r="H98" s="108" t="s">
        <v>116</v>
      </c>
      <c r="I98" s="108" t="s">
        <v>117</v>
      </c>
      <c r="J98" s="26"/>
      <c r="K98" s="129"/>
      <c r="L98" s="130"/>
      <c r="M98" s="131" t="s">
        <v>127</v>
      </c>
      <c r="N98" s="378"/>
      <c r="O98" s="26"/>
      <c r="P98" s="26"/>
      <c r="Q98" s="26"/>
      <c r="R98" s="26"/>
      <c r="S98" s="26"/>
    </row>
    <row r="99" spans="1:19" ht="21" customHeight="1" thickTop="1" x14ac:dyDescent="0.3">
      <c r="A99" s="26"/>
      <c r="B99" s="26"/>
      <c r="C99" s="105" t="s">
        <v>110</v>
      </c>
      <c r="D99" s="106"/>
      <c r="E99" s="106"/>
      <c r="F99" s="106"/>
      <c r="G99" s="106"/>
      <c r="H99" s="106"/>
      <c r="I99" s="106"/>
      <c r="J99" s="26"/>
      <c r="K99" s="110" t="s">
        <v>2910</v>
      </c>
      <c r="L99" s="111"/>
      <c r="M99" s="111"/>
      <c r="N99" s="111"/>
      <c r="O99" s="26"/>
      <c r="P99" s="26"/>
      <c r="Q99" s="26"/>
      <c r="R99" s="26"/>
      <c r="S99" s="26"/>
    </row>
    <row r="100" spans="1:19" ht="21" customHeight="1" x14ac:dyDescent="0.3">
      <c r="A100" s="26"/>
      <c r="B100" s="26"/>
      <c r="C100" s="379" t="s">
        <v>128</v>
      </c>
      <c r="D100" s="380"/>
      <c r="E100" s="380"/>
      <c r="F100" s="380"/>
      <c r="G100" s="380"/>
      <c r="H100" s="380"/>
      <c r="I100" s="381"/>
      <c r="J100" s="26"/>
      <c r="K100" s="26"/>
      <c r="L100" s="26"/>
      <c r="M100" s="26"/>
      <c r="N100" s="26"/>
      <c r="O100" s="26"/>
      <c r="P100" s="26"/>
      <c r="Q100" s="26"/>
      <c r="R100" s="26"/>
      <c r="S100" s="26"/>
    </row>
    <row r="101" spans="1:19" ht="21" customHeight="1" x14ac:dyDescent="0.3">
      <c r="A101" s="26"/>
      <c r="B101" s="26"/>
      <c r="C101" s="382" t="s">
        <v>129</v>
      </c>
      <c r="D101" s="383"/>
      <c r="E101" s="448" t="s">
        <v>130</v>
      </c>
      <c r="F101" s="449"/>
      <c r="G101" s="450"/>
      <c r="H101" s="449" t="s">
        <v>131</v>
      </c>
      <c r="I101" s="451"/>
      <c r="J101" s="26"/>
      <c r="K101" s="26"/>
      <c r="L101" s="26"/>
      <c r="M101" s="26"/>
      <c r="N101" s="26"/>
      <c r="O101" s="26"/>
      <c r="P101" s="26"/>
      <c r="Q101" s="26"/>
      <c r="R101" s="26"/>
      <c r="S101" s="26"/>
    </row>
    <row r="102" spans="1:19" ht="21" customHeight="1" x14ac:dyDescent="0.3">
      <c r="A102" s="26"/>
      <c r="B102" s="26"/>
      <c r="C102" s="384" t="s">
        <v>132</v>
      </c>
      <c r="D102" s="385"/>
      <c r="E102" s="393">
        <v>2.1</v>
      </c>
      <c r="F102" s="393"/>
      <c r="G102" s="393"/>
      <c r="H102" s="431"/>
      <c r="I102" s="432"/>
      <c r="J102" s="26"/>
      <c r="K102" s="26"/>
      <c r="L102" s="26"/>
      <c r="M102" s="26"/>
      <c r="N102" s="26"/>
      <c r="O102" s="26"/>
      <c r="P102" s="26"/>
      <c r="Q102" s="26"/>
      <c r="R102" s="26"/>
      <c r="S102" s="26"/>
    </row>
    <row r="103" spans="1:19" ht="21" customHeight="1" x14ac:dyDescent="0.3">
      <c r="A103" s="26"/>
      <c r="B103" s="26"/>
      <c r="C103" s="384" t="s">
        <v>38</v>
      </c>
      <c r="D103" s="385"/>
      <c r="E103" s="393">
        <v>2.2000000000000002</v>
      </c>
      <c r="F103" s="393"/>
      <c r="G103" s="393"/>
      <c r="H103" s="431"/>
      <c r="I103" s="432"/>
      <c r="J103" s="26"/>
      <c r="K103" s="26"/>
      <c r="L103" s="26"/>
      <c r="M103" s="26"/>
      <c r="N103" s="26"/>
      <c r="O103" s="26"/>
      <c r="P103" s="26"/>
      <c r="Q103" s="26"/>
      <c r="R103" s="26"/>
      <c r="S103" s="26"/>
    </row>
    <row r="104" spans="1:19" ht="21" customHeight="1" x14ac:dyDescent="0.3">
      <c r="A104" s="26"/>
      <c r="B104" s="26"/>
      <c r="C104" s="384" t="s">
        <v>133</v>
      </c>
      <c r="D104" s="385"/>
      <c r="E104" s="393">
        <v>2.2999999999999998</v>
      </c>
      <c r="F104" s="393"/>
      <c r="G104" s="393"/>
      <c r="H104" s="431"/>
      <c r="I104" s="432"/>
      <c r="J104" s="26"/>
      <c r="K104" s="26"/>
      <c r="L104" s="26"/>
      <c r="M104" s="26"/>
      <c r="N104" s="26"/>
      <c r="O104" s="26"/>
      <c r="P104" s="26"/>
      <c r="Q104" s="26"/>
      <c r="R104" s="26"/>
      <c r="S104" s="26"/>
    </row>
    <row r="105" spans="1:19" ht="21" customHeight="1" x14ac:dyDescent="0.3">
      <c r="A105" s="26"/>
      <c r="B105" s="26"/>
      <c r="C105" s="384" t="s">
        <v>134</v>
      </c>
      <c r="D105" s="385"/>
      <c r="E105" s="393">
        <v>2.4</v>
      </c>
      <c r="F105" s="393"/>
      <c r="G105" s="393"/>
      <c r="H105" s="431"/>
      <c r="I105" s="432"/>
      <c r="J105" s="26"/>
      <c r="K105" s="26"/>
      <c r="L105" s="26"/>
      <c r="M105" s="26"/>
      <c r="N105" s="26"/>
      <c r="O105" s="26"/>
      <c r="P105" s="26"/>
      <c r="Q105" s="26"/>
      <c r="R105" s="26"/>
      <c r="S105" s="26"/>
    </row>
    <row r="106" spans="1:19" ht="21" customHeight="1" x14ac:dyDescent="0.3">
      <c r="A106" s="26"/>
      <c r="B106" s="26"/>
      <c r="C106" s="384" t="s">
        <v>135</v>
      </c>
      <c r="D106" s="385"/>
      <c r="E106" s="393">
        <v>2.5</v>
      </c>
      <c r="F106" s="393"/>
      <c r="G106" s="393"/>
      <c r="H106" s="431"/>
      <c r="I106" s="432"/>
      <c r="J106" s="26"/>
      <c r="K106" s="112"/>
      <c r="L106" s="112"/>
      <c r="M106" s="112"/>
      <c r="N106" s="26"/>
      <c r="O106" s="26"/>
      <c r="P106" s="26"/>
      <c r="Q106" s="26"/>
      <c r="R106" s="26"/>
      <c r="S106" s="26"/>
    </row>
    <row r="107" spans="1:19" ht="21" customHeight="1" x14ac:dyDescent="0.3">
      <c r="A107" s="26"/>
      <c r="B107" s="26"/>
      <c r="C107" s="384" t="s">
        <v>136</v>
      </c>
      <c r="D107" s="385"/>
      <c r="E107" s="393" t="s">
        <v>137</v>
      </c>
      <c r="F107" s="393"/>
      <c r="G107" s="393"/>
      <c r="H107" s="435"/>
      <c r="I107" s="436"/>
      <c r="J107" s="26"/>
      <c r="K107" s="112"/>
      <c r="L107" s="112"/>
      <c r="M107" s="112"/>
      <c r="N107" s="26"/>
      <c r="O107" s="26"/>
      <c r="P107" s="26"/>
      <c r="Q107" s="26"/>
      <c r="R107" s="26"/>
      <c r="S107" s="26"/>
    </row>
    <row r="108" spans="1:19" ht="21" customHeight="1" thickBot="1" x14ac:dyDescent="0.35">
      <c r="A108" s="26"/>
      <c r="B108" s="26"/>
      <c r="C108" s="433"/>
      <c r="D108" s="434"/>
      <c r="E108" s="439" t="s">
        <v>138</v>
      </c>
      <c r="F108" s="440"/>
      <c r="G108" s="113" t="s">
        <v>139</v>
      </c>
      <c r="H108" s="437">
        <f>SUM(H102:I107)</f>
        <v>0</v>
      </c>
      <c r="I108" s="438"/>
      <c r="J108" s="26"/>
      <c r="K108" s="112"/>
      <c r="L108" s="112"/>
      <c r="M108" s="112"/>
      <c r="N108" s="112"/>
      <c r="O108" s="112"/>
      <c r="P108" s="112"/>
      <c r="Q108" s="112"/>
      <c r="R108" s="26"/>
      <c r="S108" s="26"/>
    </row>
    <row r="109" spans="1:19" ht="21" customHeight="1" thickBot="1" x14ac:dyDescent="0.35">
      <c r="A109" s="26"/>
      <c r="B109" s="26"/>
      <c r="C109" s="114"/>
      <c r="D109" s="115"/>
      <c r="E109" s="115"/>
      <c r="F109" s="115"/>
      <c r="G109" s="115"/>
      <c r="H109" s="115"/>
      <c r="I109" s="116"/>
      <c r="J109" s="26"/>
      <c r="K109" s="112"/>
      <c r="L109" s="112"/>
      <c r="M109" s="112"/>
      <c r="N109" s="112"/>
      <c r="O109" s="112"/>
      <c r="P109" s="112"/>
      <c r="Q109" s="112"/>
      <c r="R109" s="26"/>
      <c r="S109" s="26"/>
    </row>
    <row r="110" spans="1:19" s="2" customFormat="1" ht="21" customHeight="1" x14ac:dyDescent="0.3">
      <c r="A110" s="26"/>
      <c r="B110" s="26"/>
      <c r="C110" s="409" t="s">
        <v>140</v>
      </c>
      <c r="D110" s="410"/>
      <c r="E110" s="411"/>
      <c r="F110" s="422"/>
      <c r="G110" s="422"/>
      <c r="H110" s="422"/>
      <c r="I110" s="423"/>
      <c r="J110" s="112"/>
      <c r="K110" s="112"/>
      <c r="L110" s="112"/>
      <c r="M110" s="112"/>
      <c r="N110" s="112"/>
      <c r="O110" s="112"/>
      <c r="P110" s="112"/>
      <c r="Q110" s="112"/>
      <c r="R110" s="112"/>
      <c r="S110" s="112"/>
    </row>
    <row r="111" spans="1:19" s="2" customFormat="1" ht="21" customHeight="1" x14ac:dyDescent="0.3">
      <c r="A111" s="26"/>
      <c r="B111" s="26"/>
      <c r="C111" s="291" t="s">
        <v>141</v>
      </c>
      <c r="D111" s="412"/>
      <c r="E111" s="292"/>
      <c r="F111" s="424"/>
      <c r="G111" s="424"/>
      <c r="H111" s="424"/>
      <c r="I111" s="425"/>
      <c r="J111" s="112"/>
      <c r="K111" s="118"/>
      <c r="L111" s="118"/>
      <c r="M111" s="112"/>
      <c r="N111" s="112"/>
      <c r="O111" s="112"/>
      <c r="P111" s="112"/>
      <c r="Q111" s="112"/>
      <c r="R111" s="112"/>
      <c r="S111" s="112"/>
    </row>
    <row r="112" spans="1:19" s="2" customFormat="1" ht="21" customHeight="1" x14ac:dyDescent="0.3">
      <c r="A112" s="26"/>
      <c r="B112" s="26"/>
      <c r="C112" s="29" t="s">
        <v>142</v>
      </c>
      <c r="D112" s="117"/>
      <c r="E112" s="117"/>
      <c r="F112" s="424"/>
      <c r="G112" s="424"/>
      <c r="H112" s="424"/>
      <c r="I112" s="425"/>
      <c r="J112" s="112"/>
      <c r="K112" s="118"/>
      <c r="L112" s="118"/>
      <c r="M112" s="118"/>
      <c r="N112" s="112"/>
      <c r="O112" s="112"/>
      <c r="P112" s="112"/>
      <c r="Q112" s="112"/>
      <c r="R112" s="112"/>
      <c r="S112" s="112"/>
    </row>
    <row r="113" spans="1:19" s="2" customFormat="1" ht="21" customHeight="1" x14ac:dyDescent="0.3">
      <c r="A113" s="26"/>
      <c r="B113" s="26"/>
      <c r="C113" s="29" t="s">
        <v>143</v>
      </c>
      <c r="D113" s="117"/>
      <c r="E113" s="117"/>
      <c r="F113" s="39"/>
      <c r="G113" s="119"/>
      <c r="H113" s="426"/>
      <c r="I113" s="427"/>
      <c r="J113" s="112"/>
      <c r="K113" s="112"/>
      <c r="L113" s="112"/>
      <c r="M113" s="112"/>
      <c r="N113" s="112"/>
      <c r="O113" s="112"/>
      <c r="P113" s="112"/>
      <c r="Q113" s="112"/>
      <c r="R113" s="112"/>
      <c r="S113" s="112"/>
    </row>
    <row r="114" spans="1:19" s="2" customFormat="1" ht="21" customHeight="1" x14ac:dyDescent="0.3">
      <c r="A114" s="26"/>
      <c r="B114" s="26"/>
      <c r="C114" s="29"/>
      <c r="D114" s="117"/>
      <c r="E114" s="117"/>
      <c r="F114" s="39"/>
      <c r="G114" s="39"/>
      <c r="H114" s="39"/>
      <c r="I114" s="52"/>
      <c r="J114" s="112"/>
      <c r="K114" s="26"/>
      <c r="L114" s="26"/>
      <c r="M114" s="26"/>
      <c r="N114" s="112"/>
      <c r="O114" s="112"/>
      <c r="P114" s="112"/>
      <c r="Q114" s="112"/>
      <c r="R114" s="112"/>
      <c r="S114" s="112"/>
    </row>
    <row r="115" spans="1:19" s="1" customFormat="1" ht="21" customHeight="1" x14ac:dyDescent="0.3">
      <c r="A115" s="26"/>
      <c r="B115" s="26"/>
      <c r="C115" s="29" t="s">
        <v>144</v>
      </c>
      <c r="D115" s="117"/>
      <c r="E115" s="117"/>
      <c r="F115" s="428">
        <f>projectmanager</f>
        <v>0</v>
      </c>
      <c r="G115" s="429"/>
      <c r="H115" s="429"/>
      <c r="I115" s="430"/>
      <c r="J115" s="118"/>
      <c r="K115" s="26"/>
      <c r="L115" s="26"/>
      <c r="M115" s="26"/>
      <c r="N115" s="112"/>
      <c r="O115" s="112"/>
      <c r="P115" s="112"/>
      <c r="Q115" s="112"/>
      <c r="R115" s="112"/>
      <c r="S115" s="118"/>
    </row>
    <row r="116" spans="1:19" s="1" customFormat="1" ht="21" customHeight="1" x14ac:dyDescent="0.3">
      <c r="A116" s="26"/>
      <c r="B116" s="26"/>
      <c r="C116" s="29" t="s">
        <v>142</v>
      </c>
      <c r="D116" s="117"/>
      <c r="E116" s="117"/>
      <c r="F116" s="428"/>
      <c r="G116" s="429"/>
      <c r="H116" s="429"/>
      <c r="I116" s="430"/>
      <c r="J116" s="118"/>
      <c r="K116" s="26"/>
      <c r="L116" s="26"/>
      <c r="M116" s="26"/>
      <c r="N116" s="26"/>
      <c r="O116" s="26"/>
      <c r="P116" s="26"/>
      <c r="Q116" s="26"/>
      <c r="R116" s="112"/>
      <c r="S116" s="118"/>
    </row>
    <row r="117" spans="1:19" s="2" customFormat="1" ht="21" customHeight="1" thickBot="1" x14ac:dyDescent="0.35">
      <c r="A117" s="26"/>
      <c r="B117" s="26"/>
      <c r="C117" s="99" t="s">
        <v>143</v>
      </c>
      <c r="D117" s="120"/>
      <c r="E117" s="120"/>
      <c r="F117" s="42"/>
      <c r="G117" s="121"/>
      <c r="H117" s="407"/>
      <c r="I117" s="408"/>
      <c r="J117" s="112"/>
      <c r="K117" s="26"/>
      <c r="L117" s="26"/>
      <c r="M117" s="26"/>
      <c r="N117" s="26"/>
      <c r="O117" s="26"/>
      <c r="P117" s="26"/>
      <c r="Q117" s="26"/>
      <c r="R117" s="112"/>
      <c r="S117" s="112"/>
    </row>
    <row r="118" spans="1:19" ht="21" customHeight="1" x14ac:dyDescent="0.3">
      <c r="A118" s="26"/>
      <c r="B118" s="26"/>
      <c r="C118" s="26"/>
      <c r="D118" s="26"/>
      <c r="E118" s="26"/>
      <c r="F118" s="26"/>
      <c r="G118" s="26"/>
      <c r="H118" s="26"/>
      <c r="I118" s="26"/>
      <c r="J118" s="26"/>
      <c r="K118" s="26"/>
      <c r="L118" s="26"/>
      <c r="M118" s="26"/>
      <c r="N118" s="26"/>
      <c r="O118" s="26"/>
      <c r="P118" s="26"/>
      <c r="Q118" s="26"/>
      <c r="R118" s="26"/>
      <c r="S118" s="26"/>
    </row>
  </sheetData>
  <mergeCells count="117">
    <mergeCell ref="C2:I2"/>
    <mergeCell ref="E7:I7"/>
    <mergeCell ref="C8:I8"/>
    <mergeCell ref="F4:I4"/>
    <mergeCell ref="C91:I91"/>
    <mergeCell ref="H22:I22"/>
    <mergeCell ref="E18:F18"/>
    <mergeCell ref="H18:I18"/>
    <mergeCell ref="E20:F20"/>
    <mergeCell ref="C70:H70"/>
    <mergeCell ref="E3:I3"/>
    <mergeCell ref="C68:H68"/>
    <mergeCell ref="C66:I66"/>
    <mergeCell ref="E22:F22"/>
    <mergeCell ref="E24:F24"/>
    <mergeCell ref="H24:I24"/>
    <mergeCell ref="E26:F26"/>
    <mergeCell ref="H26:I26"/>
    <mergeCell ref="C42:H42"/>
    <mergeCell ref="C13:I13"/>
    <mergeCell ref="E9:I11"/>
    <mergeCell ref="C36:D36"/>
    <mergeCell ref="C37:D37"/>
    <mergeCell ref="C38:D38"/>
    <mergeCell ref="C49:I49"/>
    <mergeCell ref="E29:F29"/>
    <mergeCell ref="H29:I29"/>
    <mergeCell ref="E31:F31"/>
    <mergeCell ref="C32:I32"/>
    <mergeCell ref="H20:I20"/>
    <mergeCell ref="H16:I16"/>
    <mergeCell ref="E16:F16"/>
    <mergeCell ref="C28:I28"/>
    <mergeCell ref="C19:I19"/>
    <mergeCell ref="E36:I36"/>
    <mergeCell ref="E37:I37"/>
    <mergeCell ref="E38:I38"/>
    <mergeCell ref="C39:D39"/>
    <mergeCell ref="C40:D40"/>
    <mergeCell ref="E39:I39"/>
    <mergeCell ref="E40:I40"/>
    <mergeCell ref="E33:F33"/>
    <mergeCell ref="C35:I35"/>
    <mergeCell ref="C60:I60"/>
    <mergeCell ref="D61:E61"/>
    <mergeCell ref="D62:E62"/>
    <mergeCell ref="D63:E63"/>
    <mergeCell ref="F61:G61"/>
    <mergeCell ref="F62:G62"/>
    <mergeCell ref="F63:G63"/>
    <mergeCell ref="D64:E64"/>
    <mergeCell ref="D65:E65"/>
    <mergeCell ref="F64:G64"/>
    <mergeCell ref="F65:G65"/>
    <mergeCell ref="C73:H73"/>
    <mergeCell ref="C75:H75"/>
    <mergeCell ref="E106:G106"/>
    <mergeCell ref="H102:I102"/>
    <mergeCell ref="H103:I103"/>
    <mergeCell ref="H104:I104"/>
    <mergeCell ref="H105:I105"/>
    <mergeCell ref="C78:H78"/>
    <mergeCell ref="C79:H79"/>
    <mergeCell ref="C80:H80"/>
    <mergeCell ref="C81:H81"/>
    <mergeCell ref="C102:D102"/>
    <mergeCell ref="C103:D103"/>
    <mergeCell ref="C104:D104"/>
    <mergeCell ref="C105:D105"/>
    <mergeCell ref="E101:G101"/>
    <mergeCell ref="H101:I101"/>
    <mergeCell ref="E102:G102"/>
    <mergeCell ref="H117:I117"/>
    <mergeCell ref="C110:E110"/>
    <mergeCell ref="C111:E111"/>
    <mergeCell ref="C84:I84"/>
    <mergeCell ref="C85:H85"/>
    <mergeCell ref="C86:H86"/>
    <mergeCell ref="C87:H87"/>
    <mergeCell ref="C88:H88"/>
    <mergeCell ref="F110:I110"/>
    <mergeCell ref="F111:I111"/>
    <mergeCell ref="F112:I112"/>
    <mergeCell ref="H113:I113"/>
    <mergeCell ref="F115:I115"/>
    <mergeCell ref="F116:I116"/>
    <mergeCell ref="H106:I106"/>
    <mergeCell ref="C107:D107"/>
    <mergeCell ref="C108:D108"/>
    <mergeCell ref="H107:I107"/>
    <mergeCell ref="H108:I108"/>
    <mergeCell ref="E107:G107"/>
    <mergeCell ref="E108:F108"/>
    <mergeCell ref="N89:N91"/>
    <mergeCell ref="N96:N98"/>
    <mergeCell ref="C100:I100"/>
    <mergeCell ref="C101:D101"/>
    <mergeCell ref="C106:D106"/>
    <mergeCell ref="C51:H51"/>
    <mergeCell ref="C50:H50"/>
    <mergeCell ref="C53:H53"/>
    <mergeCell ref="C55:H55"/>
    <mergeCell ref="C57:H57"/>
    <mergeCell ref="C59:H59"/>
    <mergeCell ref="C52:H52"/>
    <mergeCell ref="C54:H54"/>
    <mergeCell ref="C56:H56"/>
    <mergeCell ref="C58:H58"/>
    <mergeCell ref="E103:G103"/>
    <mergeCell ref="E104:G104"/>
    <mergeCell ref="E105:G105"/>
    <mergeCell ref="C67:H67"/>
    <mergeCell ref="C77:I77"/>
    <mergeCell ref="C71:H71"/>
    <mergeCell ref="C74:H74"/>
    <mergeCell ref="C76:H76"/>
    <mergeCell ref="C72:H72"/>
  </mergeCells>
  <phoneticPr fontId="6" type="noConversion"/>
  <dataValidations xWindow="1071" yWindow="444" count="6">
    <dataValidation type="list" allowBlank="1" showInputMessage="1" showErrorMessage="1" sqref="E14 F34 F41 F48" xr:uid="{00000000-0002-0000-0000-000000000000}">
      <formula1>YesNo</formula1>
    </dataValidation>
    <dataValidation allowBlank="1" showInputMessage="1" showErrorMessage="1" errorTitle="Error" error="Please select funding source from list" prompt="Select funding source" sqref="H61:I61 D61 F61 C61:C65" xr:uid="{00000000-0002-0000-0000-000001000000}"/>
    <dataValidation type="list" allowBlank="1" showInputMessage="1" showErrorMessage="1" errorTitle="Error" error="Please select funding source from list" prompt="Select funding source" sqref="D62:E65" xr:uid="{00000000-0002-0000-0000-000002000000}">
      <formula1>CapExp</formula1>
    </dataValidation>
    <dataValidation type="list" allowBlank="1" showInputMessage="1" showErrorMessage="1" sqref="F62:G65" xr:uid="{00000000-0002-0000-0000-000003000000}">
      <formula1>InvDona</formula1>
    </dataValidation>
    <dataValidation allowBlank="1" showInputMessage="1" showErrorMessage="1" promptTitle="Name" prompt="Will pre-populate from school number" sqref="E7:I7" xr:uid="{00000000-0002-0000-0000-000004000000}"/>
    <dataValidation allowBlank="1" showInputMessage="1" showErrorMessage="1" promptTitle="Number" prompt="Will pre-populate from core project input tab" sqref="E4" xr:uid="{00000000-0002-0000-0000-000005000000}"/>
  </dataValidations>
  <pageMargins left="0.25" right="0.25" top="0.75" bottom="0.75" header="0.3" footer="0.3"/>
  <pageSetup paperSize="9" scale="78" fitToHeight="0" orientation="portrait" r:id="rId1"/>
  <headerFooter alignWithMargins="0">
    <oddHeader>&amp;C&amp;"Calibri"&amp;10&amp;K000000 [UNCLASSIFIED]&amp;1#_x000D_</oddHeader>
    <oddFooter>&amp;L&amp;A, Page &amp;P&amp;C_x000D_&amp;1#&amp;"Calibri"&amp;10&amp;K000000 [UNCLASSIFIED]&amp;RCSRP Project Management Forms</oddFooter>
  </headerFooter>
  <rowBreaks count="3" manualBreakCount="3">
    <brk id="34" min="2" max="8" man="1"/>
    <brk id="59" min="2" max="8" man="1"/>
    <brk id="90" min="2" max="8" man="1"/>
  </rowBreaks>
  <ignoredErrors>
    <ignoredError sqref="H108 I68 I75" unlocked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8">
    <tabColor theme="9" tint="0.59999389629810485"/>
  </sheetPr>
  <dimension ref="A1:K86"/>
  <sheetViews>
    <sheetView tabSelected="1" view="pageBreakPreview" zoomScale="80" zoomScaleNormal="100" zoomScaleSheetLayoutView="80" workbookViewId="0">
      <selection activeCell="B4" sqref="B4:J5"/>
    </sheetView>
  </sheetViews>
  <sheetFormatPr defaultColWidth="10" defaultRowHeight="18" customHeight="1" x14ac:dyDescent="0.3"/>
  <cols>
    <col min="1" max="1" width="4" style="3" customWidth="1"/>
    <col min="2" max="2" width="19.453125" style="3" customWidth="1"/>
    <col min="3" max="4" width="10" style="3" customWidth="1"/>
    <col min="5" max="6" width="13.7265625" style="3" customWidth="1"/>
    <col min="7" max="7" width="12" style="3" customWidth="1"/>
    <col min="8" max="16384" width="10" style="3"/>
  </cols>
  <sheetData>
    <row r="1" spans="1:11" ht="21" customHeight="1" thickBot="1" x14ac:dyDescent="0.35">
      <c r="A1" s="1"/>
      <c r="B1" s="26"/>
      <c r="C1" s="26"/>
      <c r="D1" s="26"/>
      <c r="E1" s="26"/>
      <c r="F1" s="26"/>
      <c r="G1" s="26"/>
      <c r="H1" s="26"/>
      <c r="I1" s="26"/>
      <c r="J1" s="26"/>
      <c r="K1" s="26"/>
    </row>
    <row r="2" spans="1:11" s="4" customFormat="1" ht="30.75" customHeight="1" thickBot="1" x14ac:dyDescent="0.75">
      <c r="A2" s="2"/>
      <c r="B2" s="524" t="s">
        <v>145</v>
      </c>
      <c r="C2" s="525"/>
      <c r="D2" s="525"/>
      <c r="E2" s="525"/>
      <c r="F2" s="525"/>
      <c r="G2" s="525"/>
      <c r="H2" s="525"/>
      <c r="I2" s="525"/>
      <c r="J2" s="526"/>
      <c r="K2" s="132"/>
    </row>
    <row r="3" spans="1:11" s="4" customFormat="1" ht="21" customHeight="1" x14ac:dyDescent="0.45">
      <c r="A3" s="2"/>
      <c r="B3" s="539"/>
      <c r="C3" s="540"/>
      <c r="D3" s="503"/>
      <c r="E3" s="503"/>
      <c r="F3" s="503"/>
      <c r="G3" s="503"/>
      <c r="H3" s="503"/>
      <c r="I3" s="503"/>
      <c r="J3" s="504"/>
      <c r="K3" s="132"/>
    </row>
    <row r="4" spans="1:11" s="1" customFormat="1" ht="21" customHeight="1" x14ac:dyDescent="0.25">
      <c r="A4" s="2"/>
      <c r="B4" s="331" t="s">
        <v>146</v>
      </c>
      <c r="C4" s="332"/>
      <c r="D4" s="332"/>
      <c r="E4" s="332"/>
      <c r="F4" s="332"/>
      <c r="G4" s="332"/>
      <c r="H4" s="332"/>
      <c r="I4" s="332"/>
      <c r="J4" s="333"/>
      <c r="K4" s="118"/>
    </row>
    <row r="5" spans="1:11" s="1" customFormat="1" ht="21" customHeight="1" x14ac:dyDescent="0.25">
      <c r="A5" s="2"/>
      <c r="B5" s="331"/>
      <c r="C5" s="332"/>
      <c r="D5" s="332"/>
      <c r="E5" s="332"/>
      <c r="F5" s="332"/>
      <c r="G5" s="332"/>
      <c r="H5" s="332"/>
      <c r="I5" s="332"/>
      <c r="J5" s="333"/>
      <c r="K5" s="118"/>
    </row>
    <row r="6" spans="1:11" s="1" customFormat="1" ht="21" customHeight="1" x14ac:dyDescent="0.25">
      <c r="A6" s="2"/>
      <c r="B6" s="348"/>
      <c r="C6" s="349"/>
      <c r="D6" s="349"/>
      <c r="E6" s="349"/>
      <c r="F6" s="349"/>
      <c r="G6" s="349"/>
      <c r="H6" s="349"/>
      <c r="I6" s="349"/>
      <c r="J6" s="350"/>
      <c r="K6" s="118"/>
    </row>
    <row r="7" spans="1:11" s="1" customFormat="1" ht="21" customHeight="1" x14ac:dyDescent="0.3">
      <c r="A7" s="2"/>
      <c r="B7" s="37" t="s">
        <v>2</v>
      </c>
      <c r="C7" s="133">
        <f>schoolnumber</f>
        <v>0</v>
      </c>
      <c r="D7" s="134"/>
      <c r="E7" s="39"/>
      <c r="F7" s="39"/>
      <c r="G7" s="39"/>
      <c r="H7" s="135" t="s">
        <v>3</v>
      </c>
      <c r="I7" s="136">
        <f>'Core Project Info'!E5</f>
        <v>0</v>
      </c>
      <c r="J7" s="52"/>
      <c r="K7" s="118"/>
    </row>
    <row r="8" spans="1:11" s="1" customFormat="1" ht="21" customHeight="1" x14ac:dyDescent="0.3">
      <c r="A8" s="2"/>
      <c r="B8" s="37" t="s">
        <v>6</v>
      </c>
      <c r="C8" s="467" t="e">
        <f>Schoolname</f>
        <v>#N/A</v>
      </c>
      <c r="D8" s="468"/>
      <c r="E8" s="468"/>
      <c r="F8" s="468"/>
      <c r="G8" s="469"/>
      <c r="H8" s="39"/>
      <c r="I8" s="503"/>
      <c r="J8" s="504"/>
      <c r="K8" s="118"/>
    </row>
    <row r="9" spans="1:11" s="4" customFormat="1" ht="21" customHeight="1" thickBot="1" x14ac:dyDescent="0.5">
      <c r="A9" s="2"/>
      <c r="B9" s="291" t="s">
        <v>147</v>
      </c>
      <c r="C9" s="412"/>
      <c r="D9" s="412"/>
      <c r="E9" s="412"/>
      <c r="F9" s="412"/>
      <c r="G9" s="412"/>
      <c r="H9" s="412"/>
      <c r="I9" s="412"/>
      <c r="J9" s="490"/>
      <c r="K9" s="132"/>
    </row>
    <row r="10" spans="1:11" s="4" customFormat="1" ht="21" customHeight="1" x14ac:dyDescent="0.45">
      <c r="A10" s="2"/>
      <c r="B10" s="527">
        <f>projectdescription</f>
        <v>0</v>
      </c>
      <c r="C10" s="528"/>
      <c r="D10" s="528"/>
      <c r="E10" s="528"/>
      <c r="F10" s="528"/>
      <c r="G10" s="528"/>
      <c r="H10" s="528"/>
      <c r="I10" s="528"/>
      <c r="J10" s="529"/>
      <c r="K10" s="132"/>
    </row>
    <row r="11" spans="1:11" s="4" customFormat="1" ht="21" customHeight="1" x14ac:dyDescent="0.45">
      <c r="A11" s="2"/>
      <c r="B11" s="530"/>
      <c r="C11" s="531"/>
      <c r="D11" s="531"/>
      <c r="E11" s="531"/>
      <c r="F11" s="531"/>
      <c r="G11" s="531"/>
      <c r="H11" s="531"/>
      <c r="I11" s="531"/>
      <c r="J11" s="532"/>
      <c r="K11" s="132"/>
    </row>
    <row r="12" spans="1:11" s="4" customFormat="1" ht="21" customHeight="1" thickBot="1" x14ac:dyDescent="0.5">
      <c r="A12" s="2"/>
      <c r="B12" s="533"/>
      <c r="C12" s="534"/>
      <c r="D12" s="534"/>
      <c r="E12" s="534"/>
      <c r="F12" s="534"/>
      <c r="G12" s="534"/>
      <c r="H12" s="534"/>
      <c r="I12" s="534"/>
      <c r="J12" s="535"/>
      <c r="K12" s="132"/>
    </row>
    <row r="13" spans="1:11" s="4" customFormat="1" ht="21" customHeight="1" x14ac:dyDescent="0.45">
      <c r="A13" s="2"/>
      <c r="B13" s="328" t="s">
        <v>148</v>
      </c>
      <c r="C13" s="329"/>
      <c r="D13" s="329"/>
      <c r="E13" s="329"/>
      <c r="F13" s="329"/>
      <c r="G13" s="329"/>
      <c r="H13" s="329"/>
      <c r="I13" s="329"/>
      <c r="J13" s="330"/>
      <c r="K13" s="132"/>
    </row>
    <row r="14" spans="1:11" s="4" customFormat="1" ht="21" customHeight="1" x14ac:dyDescent="0.45">
      <c r="A14" s="2"/>
      <c r="B14" s="331"/>
      <c r="C14" s="332"/>
      <c r="D14" s="332"/>
      <c r="E14" s="332"/>
      <c r="F14" s="332"/>
      <c r="G14" s="332"/>
      <c r="H14" s="332"/>
      <c r="I14" s="332"/>
      <c r="J14" s="333"/>
      <c r="K14" s="132"/>
    </row>
    <row r="15" spans="1:11" s="4" customFormat="1" ht="21" customHeight="1" x14ac:dyDescent="0.45">
      <c r="A15" s="2"/>
      <c r="B15" s="331"/>
      <c r="C15" s="332"/>
      <c r="D15" s="332"/>
      <c r="E15" s="332"/>
      <c r="F15" s="332"/>
      <c r="G15" s="332"/>
      <c r="H15" s="332"/>
      <c r="I15" s="332"/>
      <c r="J15" s="333"/>
      <c r="K15" s="132"/>
    </row>
    <row r="16" spans="1:11" s="4" customFormat="1" ht="21" customHeight="1" x14ac:dyDescent="0.45">
      <c r="A16" s="2"/>
      <c r="B16" s="331"/>
      <c r="C16" s="332"/>
      <c r="D16" s="332"/>
      <c r="E16" s="332"/>
      <c r="F16" s="332"/>
      <c r="G16" s="332"/>
      <c r="H16" s="332"/>
      <c r="I16" s="332"/>
      <c r="J16" s="333"/>
      <c r="K16" s="132"/>
    </row>
    <row r="17" spans="1:11" s="4" customFormat="1" ht="21" customHeight="1" x14ac:dyDescent="0.45">
      <c r="A17" s="2"/>
      <c r="B17" s="331"/>
      <c r="C17" s="332"/>
      <c r="D17" s="332"/>
      <c r="E17" s="332"/>
      <c r="F17" s="332"/>
      <c r="G17" s="332"/>
      <c r="H17" s="332"/>
      <c r="I17" s="332"/>
      <c r="J17" s="333"/>
      <c r="K17" s="132"/>
    </row>
    <row r="18" spans="1:11" s="4" customFormat="1" ht="21" customHeight="1" x14ac:dyDescent="0.45">
      <c r="A18" s="2"/>
      <c r="B18" s="331"/>
      <c r="C18" s="332"/>
      <c r="D18" s="332"/>
      <c r="E18" s="332"/>
      <c r="F18" s="332"/>
      <c r="G18" s="332"/>
      <c r="H18" s="332"/>
      <c r="I18" s="332"/>
      <c r="J18" s="333"/>
      <c r="K18" s="132"/>
    </row>
    <row r="19" spans="1:11" s="4" customFormat="1" ht="21" customHeight="1" thickBot="1" x14ac:dyDescent="0.5">
      <c r="A19" s="2"/>
      <c r="B19" s="556"/>
      <c r="C19" s="557"/>
      <c r="D19" s="557"/>
      <c r="E19" s="557"/>
      <c r="F19" s="557"/>
      <c r="G19" s="557"/>
      <c r="H19" s="557"/>
      <c r="I19" s="557"/>
      <c r="J19" s="558"/>
      <c r="K19" s="132"/>
    </row>
    <row r="20" spans="1:11" s="4" customFormat="1" ht="21" customHeight="1" thickBot="1" x14ac:dyDescent="0.5">
      <c r="A20" s="2"/>
      <c r="B20" s="508" t="s">
        <v>149</v>
      </c>
      <c r="C20" s="509"/>
      <c r="D20" s="509"/>
      <c r="E20" s="509"/>
      <c r="F20" s="509"/>
      <c r="G20" s="509"/>
      <c r="H20" s="509"/>
      <c r="I20" s="509"/>
      <c r="J20" s="510"/>
      <c r="K20" s="132"/>
    </row>
    <row r="21" spans="1:11" s="4" customFormat="1" ht="21" customHeight="1" x14ac:dyDescent="0.45">
      <c r="A21" s="2"/>
      <c r="B21" s="518" t="s">
        <v>150</v>
      </c>
      <c r="C21" s="519"/>
      <c r="D21" s="519"/>
      <c r="E21" s="519"/>
      <c r="F21" s="519"/>
      <c r="G21" s="519"/>
      <c r="H21" s="519"/>
      <c r="I21" s="519"/>
      <c r="J21" s="520"/>
      <c r="K21" s="132"/>
    </row>
    <row r="22" spans="1:11" s="4" customFormat="1" ht="21" customHeight="1" x14ac:dyDescent="0.45">
      <c r="A22" s="2"/>
      <c r="B22" s="521"/>
      <c r="C22" s="522"/>
      <c r="D22" s="522"/>
      <c r="E22" s="522"/>
      <c r="F22" s="522"/>
      <c r="G22" s="522"/>
      <c r="H22" s="522"/>
      <c r="I22" s="522"/>
      <c r="J22" s="523"/>
      <c r="K22" s="132"/>
    </row>
    <row r="23" spans="1:11" s="4" customFormat="1" ht="21" customHeight="1" x14ac:dyDescent="0.45">
      <c r="A23" s="2"/>
      <c r="B23" s="521"/>
      <c r="C23" s="522"/>
      <c r="D23" s="522"/>
      <c r="E23" s="522"/>
      <c r="F23" s="522"/>
      <c r="G23" s="522"/>
      <c r="H23" s="522"/>
      <c r="I23" s="522"/>
      <c r="J23" s="523"/>
      <c r="K23" s="132"/>
    </row>
    <row r="24" spans="1:11" s="4" customFormat="1" ht="21" customHeight="1" x14ac:dyDescent="0.45">
      <c r="A24" s="2"/>
      <c r="B24" s="521"/>
      <c r="C24" s="522"/>
      <c r="D24" s="522"/>
      <c r="E24" s="522"/>
      <c r="F24" s="522"/>
      <c r="G24" s="522"/>
      <c r="H24" s="522"/>
      <c r="I24" s="522"/>
      <c r="J24" s="523"/>
      <c r="K24" s="132"/>
    </row>
    <row r="25" spans="1:11" s="4" customFormat="1" ht="58.5" customHeight="1" x14ac:dyDescent="0.45">
      <c r="A25" s="2"/>
      <c r="B25" s="521"/>
      <c r="C25" s="522"/>
      <c r="D25" s="522"/>
      <c r="E25" s="522"/>
      <c r="F25" s="522"/>
      <c r="G25" s="522"/>
      <c r="H25" s="522"/>
      <c r="I25" s="522"/>
      <c r="J25" s="523"/>
      <c r="K25" s="132"/>
    </row>
    <row r="26" spans="1:11" s="4" customFormat="1" ht="21" customHeight="1" x14ac:dyDescent="0.45">
      <c r="A26" s="2"/>
      <c r="B26" s="511"/>
      <c r="C26" s="512"/>
      <c r="D26" s="512"/>
      <c r="E26" s="512"/>
      <c r="F26" s="512"/>
      <c r="G26" s="512"/>
      <c r="H26" s="512"/>
      <c r="I26" s="512"/>
      <c r="J26" s="513"/>
      <c r="K26" s="132"/>
    </row>
    <row r="27" spans="1:11" s="4" customFormat="1" ht="21" customHeight="1" x14ac:dyDescent="0.45">
      <c r="A27" s="2"/>
      <c r="B27" s="334" t="s">
        <v>151</v>
      </c>
      <c r="C27" s="335"/>
      <c r="D27" s="335"/>
      <c r="E27" s="536">
        <f>projectmanager</f>
        <v>0</v>
      </c>
      <c r="F27" s="537">
        <f>casemanager</f>
        <v>0</v>
      </c>
      <c r="G27" s="537">
        <f>casemanager</f>
        <v>0</v>
      </c>
      <c r="H27" s="537">
        <f>casemanager</f>
        <v>0</v>
      </c>
      <c r="I27" s="538">
        <f>casemanager</f>
        <v>0</v>
      </c>
      <c r="J27" s="137"/>
      <c r="K27" s="132"/>
    </row>
    <row r="28" spans="1:11" s="4" customFormat="1" ht="21" customHeight="1" x14ac:dyDescent="0.45">
      <c r="A28" s="2"/>
      <c r="B28" s="334" t="s">
        <v>142</v>
      </c>
      <c r="C28" s="335"/>
      <c r="D28" s="335"/>
      <c r="E28" s="541"/>
      <c r="F28" s="542"/>
      <c r="G28" s="542"/>
      <c r="H28" s="542"/>
      <c r="I28" s="543"/>
      <c r="J28" s="137"/>
      <c r="K28" s="132"/>
    </row>
    <row r="29" spans="1:11" s="4" customFormat="1" ht="21" customHeight="1" x14ac:dyDescent="0.45">
      <c r="A29" s="2"/>
      <c r="B29" s="334" t="s">
        <v>143</v>
      </c>
      <c r="C29" s="335"/>
      <c r="D29" s="335"/>
      <c r="E29" s="517"/>
      <c r="F29" s="543"/>
      <c r="G29" s="338"/>
      <c r="H29" s="338"/>
      <c r="I29" s="338"/>
      <c r="J29" s="52"/>
      <c r="K29" s="132"/>
    </row>
    <row r="30" spans="1:11" s="4" customFormat="1" ht="21" customHeight="1" x14ac:dyDescent="0.45">
      <c r="A30" s="2"/>
      <c r="B30" s="544"/>
      <c r="C30" s="545"/>
      <c r="D30" s="545"/>
      <c r="E30" s="545"/>
      <c r="F30" s="545"/>
      <c r="G30" s="545"/>
      <c r="H30" s="545"/>
      <c r="I30" s="545"/>
      <c r="J30" s="546"/>
      <c r="K30" s="132"/>
    </row>
    <row r="31" spans="1:11" s="4" customFormat="1" ht="21" customHeight="1" thickBot="1" x14ac:dyDescent="0.5">
      <c r="A31" s="2"/>
      <c r="B31" s="514" t="s">
        <v>152</v>
      </c>
      <c r="C31" s="515"/>
      <c r="D31" s="515"/>
      <c r="E31" s="515"/>
      <c r="F31" s="515"/>
      <c r="G31" s="515"/>
      <c r="H31" s="515"/>
      <c r="I31" s="515"/>
      <c r="J31" s="516"/>
      <c r="K31" s="132"/>
    </row>
    <row r="32" spans="1:11" s="4" customFormat="1" ht="21" customHeight="1" x14ac:dyDescent="0.45">
      <c r="A32" s="2"/>
      <c r="B32" s="518" t="s">
        <v>153</v>
      </c>
      <c r="C32" s="519"/>
      <c r="D32" s="519"/>
      <c r="E32" s="519"/>
      <c r="F32" s="519"/>
      <c r="G32" s="519"/>
      <c r="H32" s="519"/>
      <c r="I32" s="519"/>
      <c r="J32" s="520"/>
      <c r="K32" s="132"/>
    </row>
    <row r="33" spans="1:11" s="4" customFormat="1" ht="21" customHeight="1" x14ac:dyDescent="0.45">
      <c r="A33" s="2"/>
      <c r="B33" s="521"/>
      <c r="C33" s="522"/>
      <c r="D33" s="522"/>
      <c r="E33" s="522"/>
      <c r="F33" s="522"/>
      <c r="G33" s="522"/>
      <c r="H33" s="522"/>
      <c r="I33" s="522"/>
      <c r="J33" s="523"/>
      <c r="K33" s="132"/>
    </row>
    <row r="34" spans="1:11" s="4" customFormat="1" ht="21" customHeight="1" x14ac:dyDescent="0.45">
      <c r="A34" s="2"/>
      <c r="B34" s="521"/>
      <c r="C34" s="522"/>
      <c r="D34" s="522"/>
      <c r="E34" s="522"/>
      <c r="F34" s="522"/>
      <c r="G34" s="522"/>
      <c r="H34" s="522"/>
      <c r="I34" s="522"/>
      <c r="J34" s="523"/>
      <c r="K34" s="132"/>
    </row>
    <row r="35" spans="1:11" s="4" customFormat="1" ht="21" customHeight="1" x14ac:dyDescent="0.45">
      <c r="A35" s="2"/>
      <c r="B35" s="521"/>
      <c r="C35" s="522"/>
      <c r="D35" s="522"/>
      <c r="E35" s="522"/>
      <c r="F35" s="522"/>
      <c r="G35" s="522"/>
      <c r="H35" s="522"/>
      <c r="I35" s="522"/>
      <c r="J35" s="523"/>
      <c r="K35" s="132"/>
    </row>
    <row r="36" spans="1:11" s="4" customFormat="1" ht="33.75" customHeight="1" thickBot="1" x14ac:dyDescent="0.5">
      <c r="A36" s="2"/>
      <c r="B36" s="521"/>
      <c r="C36" s="522"/>
      <c r="D36" s="522"/>
      <c r="E36" s="522"/>
      <c r="F36" s="522"/>
      <c r="G36" s="522"/>
      <c r="H36" s="522"/>
      <c r="I36" s="522"/>
      <c r="J36" s="523"/>
      <c r="K36" s="132"/>
    </row>
    <row r="37" spans="1:11" s="4" customFormat="1" ht="21" customHeight="1" x14ac:dyDescent="0.45">
      <c r="A37" s="2"/>
      <c r="B37" s="328"/>
      <c r="C37" s="329"/>
      <c r="D37" s="329"/>
      <c r="E37" s="329"/>
      <c r="F37" s="329"/>
      <c r="G37" s="329"/>
      <c r="H37" s="329"/>
      <c r="I37" s="329"/>
      <c r="J37" s="330"/>
      <c r="K37" s="132"/>
    </row>
    <row r="38" spans="1:11" s="4" customFormat="1" ht="21" customHeight="1" x14ac:dyDescent="0.45">
      <c r="A38" s="2"/>
      <c r="B38" s="494" t="s">
        <v>154</v>
      </c>
      <c r="C38" s="495"/>
      <c r="D38" s="495"/>
      <c r="E38" s="495"/>
      <c r="F38" s="495"/>
      <c r="G38" s="495"/>
      <c r="H38" s="495"/>
      <c r="I38" s="495"/>
      <c r="J38" s="496"/>
      <c r="K38" s="132"/>
    </row>
    <row r="39" spans="1:11" s="4" customFormat="1" ht="21" customHeight="1" x14ac:dyDescent="0.45">
      <c r="A39" s="2"/>
      <c r="B39" s="497" t="s">
        <v>155</v>
      </c>
      <c r="C39" s="498"/>
      <c r="D39" s="498"/>
      <c r="E39" s="499">
        <f>engineertocontract</f>
        <v>0</v>
      </c>
      <c r="F39" s="500"/>
      <c r="G39" s="500"/>
      <c r="H39" s="500"/>
      <c r="I39" s="501"/>
      <c r="J39" s="138"/>
      <c r="K39" s="132"/>
    </row>
    <row r="40" spans="1:11" s="4" customFormat="1" ht="21" customHeight="1" x14ac:dyDescent="0.45">
      <c r="A40" s="2"/>
      <c r="B40" s="497" t="s">
        <v>156</v>
      </c>
      <c r="C40" s="498"/>
      <c r="D40" s="498"/>
      <c r="E40" s="491"/>
      <c r="F40" s="492"/>
      <c r="G40" s="492"/>
      <c r="H40" s="492"/>
      <c r="I40" s="493"/>
      <c r="J40" s="138"/>
      <c r="K40" s="132"/>
    </row>
    <row r="41" spans="1:11" s="4" customFormat="1" ht="21" customHeight="1" x14ac:dyDescent="0.45">
      <c r="A41" s="2"/>
      <c r="B41" s="497" t="s">
        <v>157</v>
      </c>
      <c r="C41" s="498"/>
      <c r="D41" s="498"/>
      <c r="E41" s="491"/>
      <c r="F41" s="492"/>
      <c r="G41" s="492"/>
      <c r="H41" s="492"/>
      <c r="I41" s="493"/>
      <c r="J41" s="138"/>
      <c r="K41" s="132"/>
    </row>
    <row r="42" spans="1:11" s="4" customFormat="1" ht="21" customHeight="1" x14ac:dyDescent="0.45">
      <c r="A42" s="2"/>
      <c r="B42" s="497" t="s">
        <v>143</v>
      </c>
      <c r="C42" s="498"/>
      <c r="D42" s="498"/>
      <c r="E42" s="517"/>
      <c r="F42" s="501"/>
      <c r="G42" s="502"/>
      <c r="H42" s="502"/>
      <c r="I42" s="502"/>
      <c r="J42" s="139"/>
      <c r="K42" s="132"/>
    </row>
    <row r="43" spans="1:11" s="4" customFormat="1" ht="21" customHeight="1" x14ac:dyDescent="0.45">
      <c r="A43" s="2"/>
      <c r="B43" s="487"/>
      <c r="C43" s="488"/>
      <c r="D43" s="488"/>
      <c r="E43" s="488"/>
      <c r="F43" s="488"/>
      <c r="G43" s="488"/>
      <c r="H43" s="488"/>
      <c r="I43" s="488"/>
      <c r="J43" s="489"/>
      <c r="K43" s="132"/>
    </row>
    <row r="44" spans="1:11" s="4" customFormat="1" ht="21" customHeight="1" x14ac:dyDescent="0.45">
      <c r="A44" s="2"/>
      <c r="B44" s="505" t="s">
        <v>158</v>
      </c>
      <c r="C44" s="506"/>
      <c r="D44" s="506"/>
      <c r="E44" s="506"/>
      <c r="F44" s="506"/>
      <c r="G44" s="506"/>
      <c r="H44" s="506"/>
      <c r="I44" s="506"/>
      <c r="J44" s="507"/>
      <c r="K44" s="132"/>
    </row>
    <row r="45" spans="1:11" s="4" customFormat="1" ht="21" customHeight="1" x14ac:dyDescent="0.45">
      <c r="A45" s="2"/>
      <c r="B45" s="334" t="s">
        <v>155</v>
      </c>
      <c r="C45" s="335"/>
      <c r="D45" s="335"/>
      <c r="E45" s="499">
        <f>lomanager</f>
        <v>0</v>
      </c>
      <c r="F45" s="500"/>
      <c r="G45" s="500"/>
      <c r="H45" s="500"/>
      <c r="I45" s="501"/>
      <c r="J45" s="137"/>
      <c r="K45" s="132"/>
    </row>
    <row r="46" spans="1:11" s="4" customFormat="1" ht="21" customHeight="1" x14ac:dyDescent="0.45">
      <c r="A46" s="2"/>
      <c r="B46" s="334" t="s">
        <v>156</v>
      </c>
      <c r="C46" s="335"/>
      <c r="D46" s="335"/>
      <c r="E46" s="491"/>
      <c r="F46" s="492"/>
      <c r="G46" s="492"/>
      <c r="H46" s="492"/>
      <c r="I46" s="493"/>
      <c r="J46" s="137"/>
      <c r="K46" s="132"/>
    </row>
    <row r="47" spans="1:11" s="4" customFormat="1" ht="21" customHeight="1" x14ac:dyDescent="0.45">
      <c r="A47" s="2"/>
      <c r="B47" s="334" t="s">
        <v>157</v>
      </c>
      <c r="C47" s="335"/>
      <c r="D47" s="335"/>
      <c r="E47" s="491"/>
      <c r="F47" s="492"/>
      <c r="G47" s="492"/>
      <c r="H47" s="492"/>
      <c r="I47" s="493"/>
      <c r="J47" s="137"/>
      <c r="K47" s="132"/>
    </row>
    <row r="48" spans="1:11" s="4" customFormat="1" ht="21" customHeight="1" x14ac:dyDescent="0.45">
      <c r="A48" s="2"/>
      <c r="B48" s="334" t="s">
        <v>143</v>
      </c>
      <c r="C48" s="335"/>
      <c r="D48" s="335"/>
      <c r="E48" s="517"/>
      <c r="F48" s="501"/>
      <c r="G48" s="338"/>
      <c r="H48" s="338"/>
      <c r="I48" s="338"/>
      <c r="J48" s="52"/>
      <c r="K48" s="132"/>
    </row>
    <row r="49" spans="1:11" s="4" customFormat="1" ht="21" customHeight="1" x14ac:dyDescent="0.45">
      <c r="A49" s="2"/>
      <c r="B49" s="288"/>
      <c r="C49" s="289"/>
      <c r="D49" s="289"/>
      <c r="E49" s="289"/>
      <c r="F49" s="289"/>
      <c r="G49" s="289"/>
      <c r="H49" s="289"/>
      <c r="I49" s="289"/>
      <c r="J49" s="290"/>
      <c r="K49" s="132"/>
    </row>
    <row r="50" spans="1:11" s="4" customFormat="1" ht="21" customHeight="1" x14ac:dyDescent="0.45">
      <c r="A50" s="2"/>
      <c r="B50" s="547" t="s">
        <v>159</v>
      </c>
      <c r="C50" s="548"/>
      <c r="D50" s="548"/>
      <c r="E50" s="548"/>
      <c r="F50" s="548"/>
      <c r="G50" s="548"/>
      <c r="H50" s="548"/>
      <c r="I50" s="548"/>
      <c r="J50" s="549"/>
      <c r="K50" s="132"/>
    </row>
    <row r="51" spans="1:11" s="4" customFormat="1" ht="21" customHeight="1" x14ac:dyDescent="0.45">
      <c r="A51" s="2"/>
      <c r="B51" s="497" t="s">
        <v>155</v>
      </c>
      <c r="C51" s="498"/>
      <c r="D51" s="498"/>
      <c r="E51" s="499"/>
      <c r="F51" s="500"/>
      <c r="G51" s="500"/>
      <c r="H51" s="500"/>
      <c r="I51" s="501"/>
      <c r="J51" s="138"/>
      <c r="K51" s="132"/>
    </row>
    <row r="52" spans="1:11" s="4" customFormat="1" ht="21" customHeight="1" x14ac:dyDescent="0.45">
      <c r="A52" s="2"/>
      <c r="B52" s="497" t="s">
        <v>156</v>
      </c>
      <c r="C52" s="498"/>
      <c r="D52" s="498"/>
      <c r="E52" s="491"/>
      <c r="F52" s="492"/>
      <c r="G52" s="492"/>
      <c r="H52" s="492"/>
      <c r="I52" s="493"/>
      <c r="J52" s="138"/>
      <c r="K52" s="132"/>
    </row>
    <row r="53" spans="1:11" s="4" customFormat="1" ht="21" customHeight="1" x14ac:dyDescent="0.45">
      <c r="A53" s="2"/>
      <c r="B53" s="497" t="s">
        <v>157</v>
      </c>
      <c r="C53" s="498"/>
      <c r="D53" s="498"/>
      <c r="E53" s="491"/>
      <c r="F53" s="492"/>
      <c r="G53" s="492"/>
      <c r="H53" s="492"/>
      <c r="I53" s="493"/>
      <c r="J53" s="138"/>
      <c r="K53" s="132"/>
    </row>
    <row r="54" spans="1:11" s="4" customFormat="1" ht="21" customHeight="1" x14ac:dyDescent="0.45">
      <c r="A54" s="2"/>
      <c r="B54" s="497" t="s">
        <v>143</v>
      </c>
      <c r="C54" s="498"/>
      <c r="D54" s="498"/>
      <c r="E54" s="517"/>
      <c r="F54" s="501"/>
      <c r="G54" s="502"/>
      <c r="H54" s="502"/>
      <c r="I54" s="502"/>
      <c r="J54" s="139"/>
      <c r="K54" s="132"/>
    </row>
    <row r="55" spans="1:11" s="4" customFormat="1" ht="21" customHeight="1" x14ac:dyDescent="0.45">
      <c r="A55" s="2"/>
      <c r="B55" s="487"/>
      <c r="C55" s="488"/>
      <c r="D55" s="488"/>
      <c r="E55" s="488"/>
      <c r="F55" s="488"/>
      <c r="G55" s="488"/>
      <c r="H55" s="488"/>
      <c r="I55" s="488"/>
      <c r="J55" s="489"/>
      <c r="K55" s="132"/>
    </row>
    <row r="56" spans="1:11" s="4" customFormat="1" ht="21" customHeight="1" x14ac:dyDescent="0.45">
      <c r="A56" s="2"/>
      <c r="B56" s="505" t="s">
        <v>160</v>
      </c>
      <c r="C56" s="506"/>
      <c r="D56" s="506"/>
      <c r="E56" s="506"/>
      <c r="F56" s="506"/>
      <c r="G56" s="506"/>
      <c r="H56" s="506"/>
      <c r="I56" s="506"/>
      <c r="J56" s="507"/>
      <c r="K56" s="132"/>
    </row>
    <row r="57" spans="1:11" s="4" customFormat="1" ht="21" customHeight="1" x14ac:dyDescent="0.45">
      <c r="A57" s="2"/>
      <c r="B57" s="334" t="s">
        <v>155</v>
      </c>
      <c r="C57" s="335"/>
      <c r="D57" s="335"/>
      <c r="E57" s="499"/>
      <c r="F57" s="500"/>
      <c r="G57" s="500"/>
      <c r="H57" s="500"/>
      <c r="I57" s="501"/>
      <c r="J57" s="137"/>
      <c r="K57" s="132"/>
    </row>
    <row r="58" spans="1:11" s="4" customFormat="1" ht="21" customHeight="1" x14ac:dyDescent="0.45">
      <c r="A58" s="2"/>
      <c r="B58" s="334" t="s">
        <v>156</v>
      </c>
      <c r="C58" s="335"/>
      <c r="D58" s="335"/>
      <c r="E58" s="491"/>
      <c r="F58" s="492"/>
      <c r="G58" s="492"/>
      <c r="H58" s="492"/>
      <c r="I58" s="493"/>
      <c r="J58" s="137"/>
      <c r="K58" s="132"/>
    </row>
    <row r="59" spans="1:11" s="4" customFormat="1" ht="21" customHeight="1" x14ac:dyDescent="0.45">
      <c r="A59" s="2"/>
      <c r="B59" s="334" t="s">
        <v>157</v>
      </c>
      <c r="C59" s="335"/>
      <c r="D59" s="335"/>
      <c r="E59" s="491"/>
      <c r="F59" s="492"/>
      <c r="G59" s="492"/>
      <c r="H59" s="492"/>
      <c r="I59" s="493"/>
      <c r="J59" s="137"/>
      <c r="K59" s="132"/>
    </row>
    <row r="60" spans="1:11" s="4" customFormat="1" ht="21" customHeight="1" x14ac:dyDescent="0.45">
      <c r="A60" s="2"/>
      <c r="B60" s="334" t="s">
        <v>143</v>
      </c>
      <c r="C60" s="335"/>
      <c r="D60" s="335"/>
      <c r="E60" s="517"/>
      <c r="F60" s="501"/>
      <c r="G60" s="338"/>
      <c r="H60" s="338"/>
      <c r="I60" s="338"/>
      <c r="J60" s="52"/>
      <c r="K60" s="132"/>
    </row>
    <row r="61" spans="1:11" s="4" customFormat="1" ht="21" customHeight="1" x14ac:dyDescent="0.45">
      <c r="A61" s="2"/>
      <c r="B61" s="288"/>
      <c r="C61" s="289"/>
      <c r="D61" s="289"/>
      <c r="E61" s="289"/>
      <c r="F61" s="289"/>
      <c r="G61" s="289"/>
      <c r="H61" s="289"/>
      <c r="I61" s="289"/>
      <c r="J61" s="290"/>
      <c r="K61" s="132"/>
    </row>
    <row r="62" spans="1:11" s="4" customFormat="1" ht="21" customHeight="1" x14ac:dyDescent="0.45">
      <c r="A62" s="2"/>
      <c r="B62" s="494" t="s">
        <v>161</v>
      </c>
      <c r="C62" s="495"/>
      <c r="D62" s="495"/>
      <c r="E62" s="495"/>
      <c r="F62" s="495"/>
      <c r="G62" s="495"/>
      <c r="H62" s="495"/>
      <c r="I62" s="495"/>
      <c r="J62" s="496"/>
      <c r="K62" s="132"/>
    </row>
    <row r="63" spans="1:11" s="4" customFormat="1" ht="21" customHeight="1" x14ac:dyDescent="0.45">
      <c r="A63" s="2"/>
      <c r="B63" s="497" t="s">
        <v>155</v>
      </c>
      <c r="C63" s="498"/>
      <c r="D63" s="498"/>
      <c r="E63" s="499"/>
      <c r="F63" s="500"/>
      <c r="G63" s="500"/>
      <c r="H63" s="500"/>
      <c r="I63" s="501"/>
      <c r="J63" s="138"/>
      <c r="K63" s="132"/>
    </row>
    <row r="64" spans="1:11" s="4" customFormat="1" ht="21" customHeight="1" x14ac:dyDescent="0.45">
      <c r="A64" s="2"/>
      <c r="B64" s="497" t="s">
        <v>156</v>
      </c>
      <c r="C64" s="498"/>
      <c r="D64" s="498"/>
      <c r="E64" s="491"/>
      <c r="F64" s="492"/>
      <c r="G64" s="492"/>
      <c r="H64" s="492"/>
      <c r="I64" s="493"/>
      <c r="J64" s="138"/>
      <c r="K64" s="132"/>
    </row>
    <row r="65" spans="1:11" s="4" customFormat="1" ht="21" customHeight="1" x14ac:dyDescent="0.45">
      <c r="A65" s="2"/>
      <c r="B65" s="497" t="s">
        <v>157</v>
      </c>
      <c r="C65" s="498"/>
      <c r="D65" s="498"/>
      <c r="E65" s="491"/>
      <c r="F65" s="492"/>
      <c r="G65" s="492"/>
      <c r="H65" s="492"/>
      <c r="I65" s="493"/>
      <c r="J65" s="138"/>
      <c r="K65" s="132"/>
    </row>
    <row r="66" spans="1:11" s="4" customFormat="1" ht="21" customHeight="1" x14ac:dyDescent="0.45">
      <c r="A66" s="2"/>
      <c r="B66" s="497" t="s">
        <v>143</v>
      </c>
      <c r="C66" s="498"/>
      <c r="D66" s="498"/>
      <c r="E66" s="517"/>
      <c r="F66" s="501"/>
      <c r="G66" s="502"/>
      <c r="H66" s="502"/>
      <c r="I66" s="502"/>
      <c r="J66" s="139"/>
      <c r="K66" s="132"/>
    </row>
    <row r="67" spans="1:11" s="4" customFormat="1" ht="21" customHeight="1" x14ac:dyDescent="0.45">
      <c r="A67" s="2"/>
      <c r="B67" s="487"/>
      <c r="C67" s="488"/>
      <c r="D67" s="488"/>
      <c r="E67" s="488"/>
      <c r="F67" s="488"/>
      <c r="G67" s="488"/>
      <c r="H67" s="488"/>
      <c r="I67" s="488"/>
      <c r="J67" s="489"/>
      <c r="K67" s="132"/>
    </row>
    <row r="68" spans="1:11" s="4" customFormat="1" ht="21" customHeight="1" x14ac:dyDescent="0.45">
      <c r="A68" s="2"/>
      <c r="B68" s="291" t="s">
        <v>162</v>
      </c>
      <c r="C68" s="412"/>
      <c r="D68" s="412"/>
      <c r="E68" s="412"/>
      <c r="F68" s="412"/>
      <c r="G68" s="412"/>
      <c r="H68" s="412"/>
      <c r="I68" s="412"/>
      <c r="J68" s="490"/>
      <c r="K68" s="132"/>
    </row>
    <row r="69" spans="1:11" s="4" customFormat="1" ht="21" customHeight="1" x14ac:dyDescent="0.45">
      <c r="A69" s="2"/>
      <c r="B69" s="334" t="s">
        <v>155</v>
      </c>
      <c r="C69" s="335"/>
      <c r="D69" s="335"/>
      <c r="E69" s="499"/>
      <c r="F69" s="500"/>
      <c r="G69" s="500"/>
      <c r="H69" s="500"/>
      <c r="I69" s="501"/>
      <c r="J69" s="137"/>
      <c r="K69" s="132"/>
    </row>
    <row r="70" spans="1:11" s="4" customFormat="1" ht="21" customHeight="1" x14ac:dyDescent="0.45">
      <c r="A70" s="2"/>
      <c r="B70" s="334" t="s">
        <v>156</v>
      </c>
      <c r="C70" s="335"/>
      <c r="D70" s="335"/>
      <c r="E70" s="491"/>
      <c r="F70" s="492"/>
      <c r="G70" s="492"/>
      <c r="H70" s="492"/>
      <c r="I70" s="493"/>
      <c r="J70" s="137"/>
      <c r="K70" s="132"/>
    </row>
    <row r="71" spans="1:11" s="4" customFormat="1" ht="21" customHeight="1" x14ac:dyDescent="0.45">
      <c r="A71" s="2"/>
      <c r="B71" s="334" t="s">
        <v>157</v>
      </c>
      <c r="C71" s="335"/>
      <c r="D71" s="335"/>
      <c r="E71" s="491"/>
      <c r="F71" s="492"/>
      <c r="G71" s="492"/>
      <c r="H71" s="492"/>
      <c r="I71" s="493"/>
      <c r="J71" s="137"/>
      <c r="K71" s="132"/>
    </row>
    <row r="72" spans="1:11" s="4" customFormat="1" ht="21" customHeight="1" x14ac:dyDescent="0.45">
      <c r="A72" s="2"/>
      <c r="B72" s="334" t="s">
        <v>143</v>
      </c>
      <c r="C72" s="335"/>
      <c r="D72" s="335"/>
      <c r="E72" s="517"/>
      <c r="F72" s="501"/>
      <c r="G72" s="338"/>
      <c r="H72" s="338"/>
      <c r="I72" s="338"/>
      <c r="J72" s="52"/>
      <c r="K72" s="132"/>
    </row>
    <row r="73" spans="1:11" s="4" customFormat="1" ht="21" customHeight="1" thickBot="1" x14ac:dyDescent="0.5">
      <c r="A73" s="2"/>
      <c r="B73" s="544"/>
      <c r="C73" s="545"/>
      <c r="D73" s="545"/>
      <c r="E73" s="545"/>
      <c r="F73" s="545"/>
      <c r="G73" s="545"/>
      <c r="H73" s="545"/>
      <c r="I73" s="545"/>
      <c r="J73" s="546"/>
      <c r="K73" s="132"/>
    </row>
    <row r="74" spans="1:11" s="4" customFormat="1" ht="21" customHeight="1" x14ac:dyDescent="0.45">
      <c r="A74" s="2"/>
      <c r="B74" s="328" t="s">
        <v>163</v>
      </c>
      <c r="C74" s="329"/>
      <c r="D74" s="329"/>
      <c r="E74" s="329"/>
      <c r="F74" s="329"/>
      <c r="G74" s="329"/>
      <c r="H74" s="329"/>
      <c r="I74" s="329"/>
      <c r="J74" s="330"/>
      <c r="K74" s="132"/>
    </row>
    <row r="75" spans="1:11" s="4" customFormat="1" ht="21" customHeight="1" x14ac:dyDescent="0.45">
      <c r="A75" s="2"/>
      <c r="B75" s="331"/>
      <c r="C75" s="332"/>
      <c r="D75" s="332"/>
      <c r="E75" s="332"/>
      <c r="F75" s="332"/>
      <c r="G75" s="332"/>
      <c r="H75" s="332"/>
      <c r="I75" s="332"/>
      <c r="J75" s="333"/>
      <c r="K75" s="132"/>
    </row>
    <row r="76" spans="1:11" s="4" customFormat="1" ht="21" customHeight="1" x14ac:dyDescent="0.45">
      <c r="A76" s="2"/>
      <c r="B76" s="334" t="s">
        <v>151</v>
      </c>
      <c r="C76" s="335"/>
      <c r="D76" s="335"/>
      <c r="E76" s="536" t="str">
        <f>IF(projectmanager="","",projectmanager)</f>
        <v/>
      </c>
      <c r="F76" s="537"/>
      <c r="G76" s="537"/>
      <c r="H76" s="537"/>
      <c r="I76" s="538"/>
      <c r="J76" s="137"/>
      <c r="K76" s="132"/>
    </row>
    <row r="77" spans="1:11" s="4" customFormat="1" ht="21" customHeight="1" x14ac:dyDescent="0.45">
      <c r="A77" s="2"/>
      <c r="B77" s="334" t="s">
        <v>142</v>
      </c>
      <c r="C77" s="335"/>
      <c r="D77" s="335"/>
      <c r="E77" s="491"/>
      <c r="F77" s="492"/>
      <c r="G77" s="492"/>
      <c r="H77" s="492"/>
      <c r="I77" s="493"/>
      <c r="J77" s="137"/>
      <c r="K77" s="132"/>
    </row>
    <row r="78" spans="1:11" s="4" customFormat="1" ht="21" customHeight="1" x14ac:dyDescent="0.45">
      <c r="A78" s="2"/>
      <c r="B78" s="334" t="s">
        <v>143</v>
      </c>
      <c r="C78" s="335"/>
      <c r="D78" s="335"/>
      <c r="E78" s="517"/>
      <c r="F78" s="501"/>
      <c r="G78" s="338"/>
      <c r="H78" s="338"/>
      <c r="I78" s="338"/>
      <c r="J78" s="52"/>
      <c r="K78" s="132"/>
    </row>
    <row r="79" spans="1:11" s="4" customFormat="1" ht="21" customHeight="1" thickBot="1" x14ac:dyDescent="0.5">
      <c r="A79" s="2"/>
      <c r="B79" s="550"/>
      <c r="C79" s="551"/>
      <c r="D79" s="551"/>
      <c r="E79" s="551"/>
      <c r="F79" s="551"/>
      <c r="G79" s="551"/>
      <c r="H79" s="551"/>
      <c r="I79" s="551"/>
      <c r="J79" s="552"/>
      <c r="K79" s="132"/>
    </row>
    <row r="80" spans="1:11" s="2" customFormat="1" ht="21" customHeight="1" thickBot="1" x14ac:dyDescent="0.35">
      <c r="A80" s="3"/>
      <c r="B80" s="553" t="s">
        <v>164</v>
      </c>
      <c r="C80" s="554"/>
      <c r="D80" s="554"/>
      <c r="E80" s="554"/>
      <c r="F80" s="554"/>
      <c r="G80" s="554"/>
      <c r="H80" s="554"/>
      <c r="I80" s="554"/>
      <c r="J80" s="555"/>
      <c r="K80" s="112"/>
    </row>
    <row r="81" spans="1:11" ht="18" customHeight="1" x14ac:dyDescent="0.3">
      <c r="A81" s="2"/>
      <c r="B81" s="26"/>
      <c r="C81" s="26"/>
      <c r="D81" s="26"/>
      <c r="E81" s="26"/>
      <c r="F81" s="26"/>
      <c r="G81" s="26"/>
      <c r="H81" s="26"/>
      <c r="I81" s="26"/>
      <c r="J81" s="26"/>
      <c r="K81" s="26"/>
    </row>
    <row r="82" spans="1:11" ht="18" customHeight="1" x14ac:dyDescent="0.3">
      <c r="A82" s="2"/>
    </row>
    <row r="83" spans="1:11" ht="18" customHeight="1" x14ac:dyDescent="0.3">
      <c r="A83" s="2"/>
    </row>
    <row r="84" spans="1:11" ht="18" customHeight="1" x14ac:dyDescent="0.3">
      <c r="A84" s="2"/>
    </row>
    <row r="85" spans="1:11" ht="18" customHeight="1" x14ac:dyDescent="0.3">
      <c r="A85" s="2"/>
    </row>
    <row r="86" spans="1:11" ht="18" customHeight="1" x14ac:dyDescent="0.3">
      <c r="A86" s="2"/>
    </row>
  </sheetData>
  <sheetProtection selectLockedCells="1"/>
  <mergeCells count="100">
    <mergeCell ref="B80:J80"/>
    <mergeCell ref="B42:D42"/>
    <mergeCell ref="B51:D51"/>
    <mergeCell ref="E47:I47"/>
    <mergeCell ref="B13:J19"/>
    <mergeCell ref="G60:I60"/>
    <mergeCell ref="B53:D53"/>
    <mergeCell ref="B43:J43"/>
    <mergeCell ref="B58:D58"/>
    <mergeCell ref="B59:D59"/>
    <mergeCell ref="B57:D57"/>
    <mergeCell ref="E53:I53"/>
    <mergeCell ref="E54:F54"/>
    <mergeCell ref="E57:I57"/>
    <mergeCell ref="B49:J49"/>
    <mergeCell ref="E52:I52"/>
    <mergeCell ref="E45:I45"/>
    <mergeCell ref="B50:J50"/>
    <mergeCell ref="E51:I51"/>
    <mergeCell ref="B52:D52"/>
    <mergeCell ref="B79:J79"/>
    <mergeCell ref="B73:J73"/>
    <mergeCell ref="B74:J75"/>
    <mergeCell ref="E46:I46"/>
    <mergeCell ref="E78:F78"/>
    <mergeCell ref="B78:D78"/>
    <mergeCell ref="B76:D76"/>
    <mergeCell ref="B77:D77"/>
    <mergeCell ref="E77:I77"/>
    <mergeCell ref="G78:I78"/>
    <mergeCell ref="E76:I76"/>
    <mergeCell ref="B72:D72"/>
    <mergeCell ref="B2:J2"/>
    <mergeCell ref="B10:J12"/>
    <mergeCell ref="B21:J25"/>
    <mergeCell ref="E48:F48"/>
    <mergeCell ref="E27:I27"/>
    <mergeCell ref="B3:C3"/>
    <mergeCell ref="D3:J3"/>
    <mergeCell ref="B4:J5"/>
    <mergeCell ref="E39:I39"/>
    <mergeCell ref="B47:D47"/>
    <mergeCell ref="B48:D48"/>
    <mergeCell ref="B41:D41"/>
    <mergeCell ref="E28:I28"/>
    <mergeCell ref="E29:F29"/>
    <mergeCell ref="G29:I29"/>
    <mergeCell ref="B30:J30"/>
    <mergeCell ref="B40:D40"/>
    <mergeCell ref="E40:I40"/>
    <mergeCell ref="B28:D28"/>
    <mergeCell ref="E41:I41"/>
    <mergeCell ref="B29:D29"/>
    <mergeCell ref="B32:J36"/>
    <mergeCell ref="G48:I48"/>
    <mergeCell ref="B66:D66"/>
    <mergeCell ref="E66:F66"/>
    <mergeCell ref="B54:D54"/>
    <mergeCell ref="B56:J56"/>
    <mergeCell ref="G54:I54"/>
    <mergeCell ref="B55:J55"/>
    <mergeCell ref="E58:I58"/>
    <mergeCell ref="E59:I59"/>
    <mergeCell ref="E60:F60"/>
    <mergeCell ref="B60:D60"/>
    <mergeCell ref="E69:I69"/>
    <mergeCell ref="G72:I72"/>
    <mergeCell ref="E72:F72"/>
    <mergeCell ref="B69:D69"/>
    <mergeCell ref="E71:I71"/>
    <mergeCell ref="E70:I70"/>
    <mergeCell ref="B71:D71"/>
    <mergeCell ref="B70:D70"/>
    <mergeCell ref="B6:J6"/>
    <mergeCell ref="B9:J9"/>
    <mergeCell ref="I8:J8"/>
    <mergeCell ref="B46:D46"/>
    <mergeCell ref="B44:J44"/>
    <mergeCell ref="B45:D45"/>
    <mergeCell ref="B20:J20"/>
    <mergeCell ref="B26:J26"/>
    <mergeCell ref="B27:D27"/>
    <mergeCell ref="B31:J31"/>
    <mergeCell ref="B37:J37"/>
    <mergeCell ref="B38:J38"/>
    <mergeCell ref="E42:F42"/>
    <mergeCell ref="B39:D39"/>
    <mergeCell ref="C8:G8"/>
    <mergeCell ref="G42:I42"/>
    <mergeCell ref="B67:J67"/>
    <mergeCell ref="B68:J68"/>
    <mergeCell ref="E65:I65"/>
    <mergeCell ref="B61:J61"/>
    <mergeCell ref="B62:J62"/>
    <mergeCell ref="B63:D63"/>
    <mergeCell ref="E63:I63"/>
    <mergeCell ref="E64:I64"/>
    <mergeCell ref="B64:D64"/>
    <mergeCell ref="B65:D65"/>
    <mergeCell ref="G66:I66"/>
  </mergeCells>
  <phoneticPr fontId="0" type="noConversion"/>
  <dataValidations count="1">
    <dataValidation allowBlank="1" showInputMessage="1" showErrorMessage="1" promptTitle="Name" prompt="Will pre-populate from core project input tab" sqref="C8:G8" xr:uid="{00000000-0002-0000-0100-000000000000}"/>
  </dataValidations>
  <hyperlinks>
    <hyperlink ref="B21:J25" r:id="rId1" display="I confirm that, in my opinion, based on reasonable grounds, the design has been prepared in accordance with all applicable legislation and standards, including the relevant Ministry design requirements in the the Design and Standards pages on the NZSPA website (https://www.schoolproperty.govt.nz/). Where the consultant contracted to provide the design service(s) is a limited liability company, this certificate is signed on behalf of the company only.  The signatory does not accept any personal liability for its contents.  The Ministry and the board of trustees agrees that any claim arising out of or in connection with this certificate in contract, tort or otherwise may only be pursued against the company and not against the signatory personally. This certification is not to be construed as a guarantee." xr:uid="{2F3587DC-4798-4491-AFED-0210D4DE7967}"/>
    <hyperlink ref="B32:J36" r:id="rId2" display="I confirm that, in my opinion, based on reasonable grounds, the design has been prepared in accordance with all applicable legislation and standards, including the relevant Ministry design requirements in the Design and Standards pages on the Ministry website (https://www.schoolproperty.govt.nz/).  Where the consultant contracted to provide the design service(s) is a limited liability company, this certificate is signed on behalf of the company only.  The signatory does not accept any personal liability for its contents.  The Ministry and the board of trustees agrees that any claim arising out of or in connection with this certificate in contract, tort or otherwise may only be pursued against the company and not against the signatory personally. This certification is not to be construed as a guarantee." xr:uid="{CBE0EC89-C608-401C-9E63-0DF366128542}"/>
  </hyperlinks>
  <pageMargins left="0.9055118110236221" right="0.70866141732283472" top="0.74803149606299213" bottom="0.74803149606299213" header="0.31496062992125984" footer="0.31496062992125984"/>
  <pageSetup paperSize="9" scale="76" fitToHeight="2" orientation="portrait" r:id="rId3"/>
  <headerFooter alignWithMargins="0">
    <oddHeader>&amp;C&amp;"Calibri"&amp;10&amp;K000000 [UNCLASSIFIED]&amp;1#_x000D_</oddHeader>
    <oddFooter>&amp;L&amp;A, Page &amp;P&amp;C_x000D_&amp;1#&amp;"Calibri"&amp;10&amp;K000000 [UNCLASSIFIED]&amp;R&amp;F</oddFooter>
  </headerFooter>
  <rowBreaks count="1" manualBreakCount="1">
    <brk id="43" min="1"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theme="9" tint="0.59999389629810485"/>
    <pageSetUpPr fitToPage="1"/>
  </sheetPr>
  <dimension ref="A1:J74"/>
  <sheetViews>
    <sheetView view="pageBreakPreview" zoomScale="90" zoomScaleNormal="100" zoomScaleSheetLayoutView="90" workbookViewId="0">
      <selection activeCell="B7" sqref="B7:I7"/>
    </sheetView>
  </sheetViews>
  <sheetFormatPr defaultColWidth="10" defaultRowHeight="21" customHeight="1" x14ac:dyDescent="0.3"/>
  <cols>
    <col min="1" max="1" width="4" style="3" customWidth="1"/>
    <col min="2" max="2" width="25.54296875" style="5" customWidth="1"/>
    <col min="3" max="4" width="11.26953125" style="5" customWidth="1"/>
    <col min="5" max="5" width="14.81640625" style="5" customWidth="1"/>
    <col min="6" max="6" width="14.1796875" style="5" customWidth="1"/>
    <col min="7" max="9" width="11.26953125" style="5" customWidth="1"/>
    <col min="10" max="16384" width="10" style="5"/>
  </cols>
  <sheetData>
    <row r="1" spans="1:10" s="3" customFormat="1" ht="21" customHeight="1" thickBot="1" x14ac:dyDescent="0.35">
      <c r="A1" s="118"/>
      <c r="B1" s="26"/>
      <c r="C1" s="26"/>
      <c r="D1" s="26"/>
      <c r="E1" s="26"/>
      <c r="F1" s="26"/>
      <c r="G1" s="26"/>
      <c r="H1" s="26"/>
      <c r="I1" s="26"/>
      <c r="J1" s="26"/>
    </row>
    <row r="2" spans="1:10" s="4" customFormat="1" ht="31" customHeight="1" thickBot="1" x14ac:dyDescent="0.5">
      <c r="A2" s="112"/>
      <c r="B2" s="560" t="s">
        <v>165</v>
      </c>
      <c r="C2" s="561"/>
      <c r="D2" s="561"/>
      <c r="E2" s="561"/>
      <c r="F2" s="561"/>
      <c r="G2" s="561"/>
      <c r="H2" s="561"/>
      <c r="I2" s="562"/>
      <c r="J2" s="132"/>
    </row>
    <row r="3" spans="1:10" s="1" customFormat="1" ht="21" customHeight="1" x14ac:dyDescent="0.25">
      <c r="A3" s="112"/>
      <c r="B3" s="331" t="s">
        <v>166</v>
      </c>
      <c r="C3" s="332"/>
      <c r="D3" s="332"/>
      <c r="E3" s="332"/>
      <c r="F3" s="332"/>
      <c r="G3" s="332"/>
      <c r="H3" s="332"/>
      <c r="I3" s="333"/>
      <c r="J3" s="118"/>
    </row>
    <row r="4" spans="1:10" s="1" customFormat="1" ht="21" customHeight="1" x14ac:dyDescent="0.25">
      <c r="A4" s="112"/>
      <c r="B4" s="331"/>
      <c r="C4" s="332"/>
      <c r="D4" s="332"/>
      <c r="E4" s="332"/>
      <c r="F4" s="332"/>
      <c r="G4" s="332"/>
      <c r="H4" s="332"/>
      <c r="I4" s="333"/>
      <c r="J4" s="118"/>
    </row>
    <row r="5" spans="1:10" s="3" customFormat="1" ht="21" customHeight="1" x14ac:dyDescent="0.3">
      <c r="A5" s="112"/>
      <c r="B5" s="37" t="s">
        <v>2</v>
      </c>
      <c r="C5" s="142" t="str">
        <f>IF(schoolnumber="","",schoolnumber)</f>
        <v/>
      </c>
      <c r="D5" s="349"/>
      <c r="E5" s="349"/>
      <c r="F5" s="349"/>
      <c r="G5" s="349"/>
      <c r="H5" s="349"/>
      <c r="I5" s="350"/>
      <c r="J5" s="26"/>
    </row>
    <row r="6" spans="1:10" s="3" customFormat="1" ht="21" customHeight="1" x14ac:dyDescent="0.3">
      <c r="A6" s="112"/>
      <c r="B6" s="37" t="s">
        <v>6</v>
      </c>
      <c r="C6" s="536" t="s">
        <v>167</v>
      </c>
      <c r="D6" s="537"/>
      <c r="E6" s="537"/>
      <c r="F6" s="537"/>
      <c r="G6" s="537"/>
      <c r="H6" s="538"/>
      <c r="I6" s="52"/>
      <c r="J6" s="26"/>
    </row>
    <row r="7" spans="1:10" s="4" customFormat="1" ht="21" customHeight="1" x14ac:dyDescent="0.45">
      <c r="A7" s="112"/>
      <c r="B7" s="382" t="s">
        <v>168</v>
      </c>
      <c r="C7" s="563"/>
      <c r="D7" s="563"/>
      <c r="E7" s="563"/>
      <c r="F7" s="563"/>
      <c r="G7" s="563"/>
      <c r="H7" s="563"/>
      <c r="I7" s="564"/>
      <c r="J7" s="132"/>
    </row>
    <row r="8" spans="1:10" s="4" customFormat="1" ht="21" customHeight="1" x14ac:dyDescent="0.45">
      <c r="A8" s="112"/>
      <c r="B8" s="565">
        <f>projectdescription</f>
        <v>0</v>
      </c>
      <c r="C8" s="299"/>
      <c r="D8" s="299"/>
      <c r="E8" s="299"/>
      <c r="F8" s="299"/>
      <c r="G8" s="299"/>
      <c r="H8" s="299"/>
      <c r="I8" s="300"/>
      <c r="J8" s="132"/>
    </row>
    <row r="9" spans="1:10" s="4" customFormat="1" ht="21" customHeight="1" x14ac:dyDescent="0.45">
      <c r="A9" s="112"/>
      <c r="B9" s="566"/>
      <c r="C9" s="302"/>
      <c r="D9" s="302"/>
      <c r="E9" s="302"/>
      <c r="F9" s="302"/>
      <c r="G9" s="302"/>
      <c r="H9" s="302"/>
      <c r="I9" s="303"/>
      <c r="J9" s="132"/>
    </row>
    <row r="10" spans="1:10" s="4" customFormat="1" ht="21" customHeight="1" x14ac:dyDescent="0.45">
      <c r="A10" s="112"/>
      <c r="B10" s="567"/>
      <c r="C10" s="305"/>
      <c r="D10" s="305"/>
      <c r="E10" s="305"/>
      <c r="F10" s="305"/>
      <c r="G10" s="305"/>
      <c r="H10" s="305"/>
      <c r="I10" s="306"/>
      <c r="J10" s="132"/>
    </row>
    <row r="11" spans="1:10" s="4" customFormat="1" ht="21" customHeight="1" x14ac:dyDescent="0.45">
      <c r="A11" s="112"/>
      <c r="B11" s="508" t="s">
        <v>169</v>
      </c>
      <c r="C11" s="509"/>
      <c r="D11" s="509"/>
      <c r="E11" s="509"/>
      <c r="F11" s="509"/>
      <c r="G11" s="509"/>
      <c r="H11" s="509"/>
      <c r="I11" s="510"/>
      <c r="J11" s="132"/>
    </row>
    <row r="12" spans="1:10" s="3" customFormat="1" ht="21" customHeight="1" x14ac:dyDescent="0.3">
      <c r="A12" s="118"/>
      <c r="B12" s="331" t="s">
        <v>170</v>
      </c>
      <c r="C12" s="332"/>
      <c r="D12" s="332"/>
      <c r="E12" s="332"/>
      <c r="F12" s="332"/>
      <c r="G12" s="332"/>
      <c r="H12" s="332"/>
      <c r="I12" s="333"/>
      <c r="J12" s="26"/>
    </row>
    <row r="13" spans="1:10" s="3" customFormat="1" ht="21" customHeight="1" x14ac:dyDescent="0.3">
      <c r="A13" s="118"/>
      <c r="B13" s="331"/>
      <c r="C13" s="332"/>
      <c r="D13" s="332"/>
      <c r="E13" s="332"/>
      <c r="F13" s="332"/>
      <c r="G13" s="332"/>
      <c r="H13" s="332"/>
      <c r="I13" s="333"/>
      <c r="J13" s="26"/>
    </row>
    <row r="14" spans="1:10" s="3" customFormat="1" ht="21" customHeight="1" x14ac:dyDescent="0.3">
      <c r="A14" s="118"/>
      <c r="B14" s="331"/>
      <c r="C14" s="332"/>
      <c r="D14" s="332"/>
      <c r="E14" s="332"/>
      <c r="F14" s="332"/>
      <c r="G14" s="332"/>
      <c r="H14" s="332"/>
      <c r="I14" s="333"/>
      <c r="J14" s="26"/>
    </row>
    <row r="15" spans="1:10" s="3" customFormat="1" ht="21" customHeight="1" thickBot="1" x14ac:dyDescent="0.35">
      <c r="A15" s="118"/>
      <c r="B15" s="331"/>
      <c r="C15" s="332"/>
      <c r="D15" s="332"/>
      <c r="E15" s="332"/>
      <c r="F15" s="332"/>
      <c r="G15" s="332"/>
      <c r="H15" s="332"/>
      <c r="I15" s="333"/>
      <c r="J15" s="26"/>
    </row>
    <row r="16" spans="1:10" s="4" customFormat="1" ht="21" customHeight="1" x14ac:dyDescent="0.35">
      <c r="A16" s="112"/>
      <c r="B16" s="568" t="s">
        <v>171</v>
      </c>
      <c r="C16" s="569"/>
      <c r="D16" s="569"/>
      <c r="E16" s="570"/>
      <c r="F16" s="571"/>
      <c r="G16" s="571"/>
      <c r="H16" s="571"/>
      <c r="I16" s="572"/>
      <c r="J16" s="26"/>
    </row>
    <row r="17" spans="1:10" s="4" customFormat="1" ht="21" customHeight="1" x14ac:dyDescent="0.35">
      <c r="A17" s="112"/>
      <c r="B17" s="334" t="s">
        <v>172</v>
      </c>
      <c r="C17" s="335"/>
      <c r="D17" s="335"/>
      <c r="E17" s="491"/>
      <c r="F17" s="492"/>
      <c r="G17" s="492"/>
      <c r="H17" s="492"/>
      <c r="I17" s="573"/>
      <c r="J17" s="26"/>
    </row>
    <row r="18" spans="1:10" s="4" customFormat="1" ht="21" customHeight="1" x14ac:dyDescent="0.35">
      <c r="A18" s="112"/>
      <c r="B18" s="334" t="s">
        <v>157</v>
      </c>
      <c r="C18" s="335"/>
      <c r="D18" s="335"/>
      <c r="E18" s="491"/>
      <c r="F18" s="492"/>
      <c r="G18" s="492"/>
      <c r="H18" s="492"/>
      <c r="I18" s="573"/>
      <c r="J18" s="26"/>
    </row>
    <row r="19" spans="1:10" s="4" customFormat="1" ht="21" customHeight="1" x14ac:dyDescent="0.35">
      <c r="A19" s="112"/>
      <c r="B19" s="574" t="s">
        <v>143</v>
      </c>
      <c r="C19" s="575"/>
      <c r="D19" s="575"/>
      <c r="E19" s="517"/>
      <c r="F19" s="501"/>
      <c r="G19" s="576"/>
      <c r="H19" s="576"/>
      <c r="I19" s="577"/>
      <c r="J19" s="26"/>
    </row>
    <row r="20" spans="1:10" s="4" customFormat="1" ht="21" customHeight="1" x14ac:dyDescent="0.35">
      <c r="A20" s="112"/>
      <c r="B20" s="334" t="s">
        <v>171</v>
      </c>
      <c r="C20" s="335"/>
      <c r="D20" s="335"/>
      <c r="E20" s="491"/>
      <c r="F20" s="492"/>
      <c r="G20" s="492"/>
      <c r="H20" s="492"/>
      <c r="I20" s="573"/>
      <c r="J20" s="26"/>
    </row>
    <row r="21" spans="1:10" s="4" customFormat="1" ht="21" customHeight="1" x14ac:dyDescent="0.35">
      <c r="A21" s="112"/>
      <c r="B21" s="334" t="s">
        <v>172</v>
      </c>
      <c r="C21" s="335"/>
      <c r="D21" s="335"/>
      <c r="E21" s="491"/>
      <c r="F21" s="492"/>
      <c r="G21" s="492"/>
      <c r="H21" s="492"/>
      <c r="I21" s="573"/>
      <c r="J21" s="26"/>
    </row>
    <row r="22" spans="1:10" s="4" customFormat="1" ht="21" customHeight="1" x14ac:dyDescent="0.35">
      <c r="A22" s="112"/>
      <c r="B22" s="334" t="s">
        <v>157</v>
      </c>
      <c r="C22" s="335"/>
      <c r="D22" s="335"/>
      <c r="E22" s="491"/>
      <c r="F22" s="492"/>
      <c r="G22" s="492"/>
      <c r="H22" s="492"/>
      <c r="I22" s="573"/>
      <c r="J22" s="26"/>
    </row>
    <row r="23" spans="1:10" s="4" customFormat="1" ht="21" customHeight="1" x14ac:dyDescent="0.35">
      <c r="A23" s="112"/>
      <c r="B23" s="574" t="s">
        <v>143</v>
      </c>
      <c r="C23" s="575"/>
      <c r="D23" s="575"/>
      <c r="E23" s="517"/>
      <c r="F23" s="501"/>
      <c r="G23" s="576"/>
      <c r="H23" s="576"/>
      <c r="I23" s="577"/>
      <c r="J23" s="26"/>
    </row>
    <row r="24" spans="1:10" s="4" customFormat="1" ht="21" customHeight="1" x14ac:dyDescent="0.35">
      <c r="A24" s="112"/>
      <c r="B24" s="334" t="s">
        <v>171</v>
      </c>
      <c r="C24" s="335"/>
      <c r="D24" s="335"/>
      <c r="E24" s="491"/>
      <c r="F24" s="492"/>
      <c r="G24" s="492"/>
      <c r="H24" s="492"/>
      <c r="I24" s="573"/>
      <c r="J24" s="26"/>
    </row>
    <row r="25" spans="1:10" s="4" customFormat="1" ht="21" customHeight="1" x14ac:dyDescent="0.35">
      <c r="A25" s="112"/>
      <c r="B25" s="334" t="s">
        <v>172</v>
      </c>
      <c r="C25" s="335"/>
      <c r="D25" s="335"/>
      <c r="E25" s="491"/>
      <c r="F25" s="492"/>
      <c r="G25" s="492"/>
      <c r="H25" s="492"/>
      <c r="I25" s="573"/>
      <c r="J25" s="26"/>
    </row>
    <row r="26" spans="1:10" s="4" customFormat="1" ht="21" customHeight="1" x14ac:dyDescent="0.35">
      <c r="A26" s="112"/>
      <c r="B26" s="334" t="s">
        <v>157</v>
      </c>
      <c r="C26" s="335"/>
      <c r="D26" s="335"/>
      <c r="E26" s="491"/>
      <c r="F26" s="492"/>
      <c r="G26" s="492"/>
      <c r="H26" s="492"/>
      <c r="I26" s="573"/>
      <c r="J26" s="26"/>
    </row>
    <row r="27" spans="1:10" s="4" customFormat="1" ht="21" customHeight="1" x14ac:dyDescent="0.35">
      <c r="A27" s="112"/>
      <c r="B27" s="574" t="s">
        <v>143</v>
      </c>
      <c r="C27" s="575"/>
      <c r="D27" s="575"/>
      <c r="E27" s="517"/>
      <c r="F27" s="501"/>
      <c r="G27" s="576"/>
      <c r="H27" s="576"/>
      <c r="I27" s="577"/>
      <c r="J27" s="26"/>
    </row>
    <row r="28" spans="1:10" s="4" customFormat="1" ht="21" customHeight="1" x14ac:dyDescent="0.35">
      <c r="A28" s="112"/>
      <c r="B28" s="334" t="s">
        <v>171</v>
      </c>
      <c r="C28" s="335"/>
      <c r="D28" s="335"/>
      <c r="E28" s="491"/>
      <c r="F28" s="492"/>
      <c r="G28" s="492"/>
      <c r="H28" s="492"/>
      <c r="I28" s="573"/>
      <c r="J28" s="26"/>
    </row>
    <row r="29" spans="1:10" s="4" customFormat="1" ht="21" customHeight="1" x14ac:dyDescent="0.35">
      <c r="A29" s="112"/>
      <c r="B29" s="334" t="s">
        <v>172</v>
      </c>
      <c r="C29" s="335"/>
      <c r="D29" s="335"/>
      <c r="E29" s="491"/>
      <c r="F29" s="492"/>
      <c r="G29" s="492"/>
      <c r="H29" s="492"/>
      <c r="I29" s="573"/>
      <c r="J29" s="26"/>
    </row>
    <row r="30" spans="1:10" s="4" customFormat="1" ht="21" customHeight="1" x14ac:dyDescent="0.35">
      <c r="A30" s="112"/>
      <c r="B30" s="334" t="s">
        <v>157</v>
      </c>
      <c r="C30" s="335"/>
      <c r="D30" s="335"/>
      <c r="E30" s="491"/>
      <c r="F30" s="492"/>
      <c r="G30" s="492"/>
      <c r="H30" s="492"/>
      <c r="I30" s="573"/>
      <c r="J30" s="26"/>
    </row>
    <row r="31" spans="1:10" s="4" customFormat="1" ht="21" customHeight="1" thickBot="1" x14ac:dyDescent="0.4">
      <c r="A31" s="112"/>
      <c r="B31" s="584" t="s">
        <v>143</v>
      </c>
      <c r="C31" s="585"/>
      <c r="D31" s="585"/>
      <c r="E31" s="586"/>
      <c r="F31" s="587"/>
      <c r="G31" s="588"/>
      <c r="H31" s="588"/>
      <c r="I31" s="589"/>
      <c r="J31" s="26"/>
    </row>
    <row r="32" spans="1:10" s="3" customFormat="1" ht="21" customHeight="1" x14ac:dyDescent="0.3">
      <c r="A32" s="118"/>
      <c r="B32" s="331" t="s">
        <v>173</v>
      </c>
      <c r="C32" s="332"/>
      <c r="D32" s="332"/>
      <c r="E32" s="332"/>
      <c r="F32" s="332"/>
      <c r="G32" s="332"/>
      <c r="H32" s="332"/>
      <c r="I32" s="333"/>
      <c r="J32" s="26"/>
    </row>
    <row r="33" spans="1:10" s="3" customFormat="1" ht="21" customHeight="1" x14ac:dyDescent="0.3">
      <c r="A33" s="118"/>
      <c r="B33" s="331"/>
      <c r="C33" s="332"/>
      <c r="D33" s="332"/>
      <c r="E33" s="332"/>
      <c r="F33" s="332"/>
      <c r="G33" s="332"/>
      <c r="H33" s="332"/>
      <c r="I33" s="333"/>
      <c r="J33" s="26"/>
    </row>
    <row r="34" spans="1:10" s="4" customFormat="1" ht="21" customHeight="1" x14ac:dyDescent="0.45">
      <c r="A34" s="112"/>
      <c r="B34" s="331"/>
      <c r="C34" s="332"/>
      <c r="D34" s="332"/>
      <c r="E34" s="332"/>
      <c r="F34" s="332"/>
      <c r="G34" s="332"/>
      <c r="H34" s="332"/>
      <c r="I34" s="333"/>
      <c r="J34" s="132"/>
    </row>
    <row r="35" spans="1:10" s="4" customFormat="1" ht="21" customHeight="1" x14ac:dyDescent="0.45">
      <c r="A35" s="112"/>
      <c r="B35" s="348"/>
      <c r="C35" s="349"/>
      <c r="D35" s="349"/>
      <c r="E35" s="349"/>
      <c r="F35" s="349"/>
      <c r="G35" s="349"/>
      <c r="H35" s="349"/>
      <c r="I35" s="350"/>
      <c r="J35" s="132"/>
    </row>
    <row r="36" spans="1:10" s="4" customFormat="1" ht="21" customHeight="1" x14ac:dyDescent="0.45">
      <c r="A36" s="112"/>
      <c r="B36" s="334" t="s">
        <v>174</v>
      </c>
      <c r="C36" s="335"/>
      <c r="D36" s="536" t="str">
        <f>IF(projectmanager="","",projectmanager)</f>
        <v/>
      </c>
      <c r="E36" s="537"/>
      <c r="F36" s="537"/>
      <c r="G36" s="537"/>
      <c r="H36" s="538"/>
      <c r="I36" s="143"/>
      <c r="J36" s="132"/>
    </row>
    <row r="37" spans="1:10" s="4" customFormat="1" ht="21" customHeight="1" x14ac:dyDescent="0.45">
      <c r="A37" s="112"/>
      <c r="B37" s="334" t="s">
        <v>142</v>
      </c>
      <c r="C37" s="335"/>
      <c r="D37" s="541"/>
      <c r="E37" s="542"/>
      <c r="F37" s="542"/>
      <c r="G37" s="542"/>
      <c r="H37" s="543"/>
      <c r="I37" s="143"/>
      <c r="J37" s="132"/>
    </row>
    <row r="38" spans="1:10" s="4" customFormat="1" ht="21" customHeight="1" x14ac:dyDescent="0.45">
      <c r="A38" s="112"/>
      <c r="B38" s="334" t="s">
        <v>143</v>
      </c>
      <c r="C38" s="335"/>
      <c r="D38" s="517"/>
      <c r="E38" s="501"/>
      <c r="F38" s="559"/>
      <c r="G38" s="559"/>
      <c r="H38" s="559"/>
      <c r="I38" s="143"/>
      <c r="J38" s="132"/>
    </row>
    <row r="39" spans="1:10" s="4" customFormat="1" ht="21" customHeight="1" thickBot="1" x14ac:dyDescent="0.5">
      <c r="A39" s="112"/>
      <c r="B39" s="578"/>
      <c r="C39" s="579"/>
      <c r="D39" s="579"/>
      <c r="E39" s="579"/>
      <c r="F39" s="579"/>
      <c r="G39" s="579"/>
      <c r="H39" s="579"/>
      <c r="I39" s="580"/>
      <c r="J39" s="132"/>
    </row>
    <row r="40" spans="1:10" ht="21" customHeight="1" thickBot="1" x14ac:dyDescent="0.35">
      <c r="A40" s="112"/>
      <c r="B40" s="581" t="s">
        <v>164</v>
      </c>
      <c r="C40" s="582"/>
      <c r="D40" s="582"/>
      <c r="E40" s="582"/>
      <c r="F40" s="582"/>
      <c r="G40" s="582"/>
      <c r="H40" s="582"/>
      <c r="I40" s="583"/>
      <c r="J40" s="26"/>
    </row>
    <row r="41" spans="1:10" ht="21" customHeight="1" x14ac:dyDescent="0.3">
      <c r="A41" s="112"/>
      <c r="B41" s="26"/>
      <c r="C41" s="26"/>
      <c r="D41" s="26"/>
      <c r="E41" s="26"/>
      <c r="F41" s="26"/>
      <c r="G41" s="26"/>
      <c r="H41" s="26"/>
      <c r="I41" s="26"/>
      <c r="J41" s="26"/>
    </row>
    <row r="42" spans="1:10" ht="21" customHeight="1" x14ac:dyDescent="0.25">
      <c r="A42" s="2"/>
    </row>
    <row r="43" spans="1:10" ht="21" customHeight="1" x14ac:dyDescent="0.25">
      <c r="A43" s="2"/>
    </row>
    <row r="44" spans="1:10" ht="21" customHeight="1" x14ac:dyDescent="0.25">
      <c r="A44" s="2"/>
    </row>
    <row r="45" spans="1:10" ht="21" customHeight="1" x14ac:dyDescent="0.25">
      <c r="A45" s="2"/>
    </row>
    <row r="46" spans="1:10" ht="21" customHeight="1" x14ac:dyDescent="0.25">
      <c r="A46" s="2"/>
    </row>
    <row r="47" spans="1:10" ht="21" customHeight="1" x14ac:dyDescent="0.25">
      <c r="A47" s="2"/>
    </row>
    <row r="48" spans="1:10" ht="21" customHeight="1" x14ac:dyDescent="0.25">
      <c r="A48" s="2"/>
    </row>
    <row r="49" spans="1:1" ht="21" customHeight="1" x14ac:dyDescent="0.25">
      <c r="A49" s="2"/>
    </row>
    <row r="50" spans="1:1" ht="21" customHeight="1" x14ac:dyDescent="0.25">
      <c r="A50" s="2"/>
    </row>
    <row r="51" spans="1:1" ht="21" customHeight="1" x14ac:dyDescent="0.25">
      <c r="A51" s="2"/>
    </row>
    <row r="52" spans="1:1" ht="21" customHeight="1" x14ac:dyDescent="0.25">
      <c r="A52" s="2"/>
    </row>
    <row r="53" spans="1:1" ht="21" customHeight="1" x14ac:dyDescent="0.25">
      <c r="A53" s="2"/>
    </row>
    <row r="54" spans="1:1" ht="21" customHeight="1" x14ac:dyDescent="0.25">
      <c r="A54" s="2"/>
    </row>
    <row r="55" spans="1:1" ht="21" customHeight="1" x14ac:dyDescent="0.25">
      <c r="A55" s="2"/>
    </row>
    <row r="56" spans="1:1" ht="21" customHeight="1" x14ac:dyDescent="0.25">
      <c r="A56" s="2"/>
    </row>
    <row r="57" spans="1:1" ht="21" customHeight="1" x14ac:dyDescent="0.25">
      <c r="A57" s="2"/>
    </row>
    <row r="58" spans="1:1" ht="21" customHeight="1" x14ac:dyDescent="0.25">
      <c r="A58" s="2"/>
    </row>
    <row r="59" spans="1:1" ht="21" customHeight="1" x14ac:dyDescent="0.25">
      <c r="A59" s="2"/>
    </row>
    <row r="60" spans="1:1" ht="21" customHeight="1" x14ac:dyDescent="0.25">
      <c r="A60" s="2"/>
    </row>
    <row r="61" spans="1:1" ht="21" customHeight="1" x14ac:dyDescent="0.25">
      <c r="A61" s="2"/>
    </row>
    <row r="62" spans="1:1" ht="21" customHeight="1" x14ac:dyDescent="0.25">
      <c r="A62" s="2"/>
    </row>
    <row r="63" spans="1:1" ht="21" customHeight="1" x14ac:dyDescent="0.25">
      <c r="A63" s="2"/>
    </row>
    <row r="64" spans="1:1" ht="21" customHeight="1" x14ac:dyDescent="0.25">
      <c r="A64" s="2"/>
    </row>
    <row r="65" spans="1:1" ht="21" customHeight="1" x14ac:dyDescent="0.25">
      <c r="A65" s="2"/>
    </row>
    <row r="66" spans="1:1" ht="21" customHeight="1" x14ac:dyDescent="0.25">
      <c r="A66" s="2"/>
    </row>
    <row r="67" spans="1:1" ht="21" customHeight="1" x14ac:dyDescent="0.25">
      <c r="A67" s="2"/>
    </row>
    <row r="68" spans="1:1" ht="21" customHeight="1" x14ac:dyDescent="0.25">
      <c r="A68" s="2"/>
    </row>
    <row r="69" spans="1:1" ht="21" customHeight="1" x14ac:dyDescent="0.25">
      <c r="A69" s="2"/>
    </row>
    <row r="70" spans="1:1" ht="21" customHeight="1" x14ac:dyDescent="0.25">
      <c r="A70" s="2"/>
    </row>
    <row r="71" spans="1:1" ht="21" customHeight="1" x14ac:dyDescent="0.25">
      <c r="A71" s="2"/>
    </row>
    <row r="72" spans="1:1" ht="21" customHeight="1" x14ac:dyDescent="0.25">
      <c r="A72" s="2"/>
    </row>
    <row r="73" spans="1:1" ht="21" customHeight="1" x14ac:dyDescent="0.25">
      <c r="A73" s="2"/>
    </row>
    <row r="74" spans="1:1" ht="21" customHeight="1" x14ac:dyDescent="0.25">
      <c r="A74" s="2"/>
    </row>
  </sheetData>
  <sheetProtection selectLockedCells="1"/>
  <mergeCells count="55">
    <mergeCell ref="B39:I39"/>
    <mergeCell ref="B40:I40"/>
    <mergeCell ref="B28:D28"/>
    <mergeCell ref="E28:I28"/>
    <mergeCell ref="B29:D29"/>
    <mergeCell ref="E29:I29"/>
    <mergeCell ref="B30:D30"/>
    <mergeCell ref="E30:I30"/>
    <mergeCell ref="B31:D31"/>
    <mergeCell ref="E31:F31"/>
    <mergeCell ref="G31:I31"/>
    <mergeCell ref="D37:H37"/>
    <mergeCell ref="B35:I35"/>
    <mergeCell ref="B36:C36"/>
    <mergeCell ref="B37:C37"/>
    <mergeCell ref="E25:I25"/>
    <mergeCell ref="B26:D26"/>
    <mergeCell ref="E26:I26"/>
    <mergeCell ref="B27:D27"/>
    <mergeCell ref="E27:F27"/>
    <mergeCell ref="G27:I27"/>
    <mergeCell ref="B25:D25"/>
    <mergeCell ref="B23:D23"/>
    <mergeCell ref="E23:F23"/>
    <mergeCell ref="G23:I23"/>
    <mergeCell ref="B24:D24"/>
    <mergeCell ref="E24:I24"/>
    <mergeCell ref="B20:D20"/>
    <mergeCell ref="E20:I20"/>
    <mergeCell ref="B21:D21"/>
    <mergeCell ref="E21:I21"/>
    <mergeCell ref="B22:D22"/>
    <mergeCell ref="E22:I22"/>
    <mergeCell ref="E17:I17"/>
    <mergeCell ref="B18:D18"/>
    <mergeCell ref="E18:I18"/>
    <mergeCell ref="B19:D19"/>
    <mergeCell ref="E19:F19"/>
    <mergeCell ref="G19:I19"/>
    <mergeCell ref="B12:I15"/>
    <mergeCell ref="B38:C38"/>
    <mergeCell ref="D38:E38"/>
    <mergeCell ref="F38:H38"/>
    <mergeCell ref="B2:I2"/>
    <mergeCell ref="C6:H6"/>
    <mergeCell ref="B7:I7"/>
    <mergeCell ref="D5:I5"/>
    <mergeCell ref="D36:H36"/>
    <mergeCell ref="B8:I10"/>
    <mergeCell ref="B11:I11"/>
    <mergeCell ref="B3:I4"/>
    <mergeCell ref="B32:I34"/>
    <mergeCell ref="B16:D16"/>
    <mergeCell ref="E16:I16"/>
    <mergeCell ref="B17:D17"/>
  </mergeCells>
  <phoneticPr fontId="6" type="noConversion"/>
  <pageMargins left="0.25" right="0.25" top="0.75" bottom="0.75" header="0.3" footer="0.3"/>
  <pageSetup paperSize="9" scale="91" fitToHeight="2" orientation="portrait" r:id="rId1"/>
  <headerFooter alignWithMargins="0">
    <oddHeader>&amp;C&amp;"Calibri"&amp;10&amp;K000000 [UNCLASSIFIED]&amp;1#_x000D_</oddHeader>
    <oddFooter>&amp;L&amp;A, Page &amp;P&amp;C_x000D_&amp;1#&amp;"Calibri"&amp;10&amp;K000000 [UNCLASSIFIED]&amp;RCSRP - Project Management Forms</oddFooter>
  </headerFooter>
  <ignoredErrors>
    <ignoredError sqref="B8" unlockedFormula="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9" tint="0.59999389629810485"/>
  </sheetPr>
  <dimension ref="A1:O59"/>
  <sheetViews>
    <sheetView view="pageBreakPreview" zoomScale="90" zoomScaleNormal="100" zoomScaleSheetLayoutView="90" workbookViewId="0">
      <selection activeCell="B17" sqref="B17:E17"/>
    </sheetView>
  </sheetViews>
  <sheetFormatPr defaultColWidth="10" defaultRowHeight="21" customHeight="1" x14ac:dyDescent="0.3"/>
  <cols>
    <col min="1" max="1" width="3.81640625" style="3" customWidth="1"/>
    <col min="2" max="2" width="26.453125" style="3" customWidth="1"/>
    <col min="3" max="3" width="16.453125" style="3" customWidth="1"/>
    <col min="4" max="4" width="10.1796875" style="3" customWidth="1"/>
    <col min="5" max="6" width="15.7265625" style="3" customWidth="1"/>
    <col min="7" max="7" width="19.26953125" style="3" customWidth="1"/>
    <col min="8" max="8" width="20.26953125" style="3" customWidth="1"/>
    <col min="9" max="16384" width="10" style="3"/>
  </cols>
  <sheetData>
    <row r="1" spans="1:9" ht="21" customHeight="1" thickBot="1" x14ac:dyDescent="0.35">
      <c r="A1" s="118"/>
      <c r="B1" s="26"/>
      <c r="C1" s="26"/>
      <c r="D1" s="26"/>
      <c r="E1" s="26"/>
      <c r="F1" s="26"/>
      <c r="G1" s="26"/>
      <c r="H1" s="26"/>
      <c r="I1" s="26"/>
    </row>
    <row r="2" spans="1:9" s="4" customFormat="1" ht="31" customHeight="1" thickBot="1" x14ac:dyDescent="0.5">
      <c r="A2" s="112"/>
      <c r="B2" s="560" t="s">
        <v>175</v>
      </c>
      <c r="C2" s="561"/>
      <c r="D2" s="561"/>
      <c r="E2" s="561"/>
      <c r="F2" s="561"/>
      <c r="G2" s="561"/>
      <c r="H2" s="562"/>
      <c r="I2" s="132"/>
    </row>
    <row r="3" spans="1:9" ht="21" customHeight="1" x14ac:dyDescent="0.3">
      <c r="A3" s="112"/>
      <c r="B3" s="611" t="s">
        <v>176</v>
      </c>
      <c r="C3" s="612"/>
      <c r="D3" s="612"/>
      <c r="E3" s="612"/>
      <c r="F3" s="612"/>
      <c r="G3" s="612"/>
      <c r="H3" s="613"/>
      <c r="I3" s="26"/>
    </row>
    <row r="4" spans="1:9" ht="21" customHeight="1" x14ac:dyDescent="0.3">
      <c r="A4" s="112"/>
      <c r="B4" s="37" t="s">
        <v>2</v>
      </c>
      <c r="C4" s="142" t="str">
        <f>IF(schoolnumber="","",schoolnumber)</f>
        <v/>
      </c>
      <c r="D4" s="144"/>
      <c r="E4" s="145"/>
      <c r="F4" s="145"/>
      <c r="G4" s="135" t="s">
        <v>3</v>
      </c>
      <c r="H4" s="146">
        <f>'Core Project Info'!E5</f>
        <v>0</v>
      </c>
      <c r="I4" s="26"/>
    </row>
    <row r="5" spans="1:9" ht="21" customHeight="1" x14ac:dyDescent="0.3">
      <c r="A5" s="112"/>
      <c r="B5" s="37" t="s">
        <v>6</v>
      </c>
      <c r="C5" s="624" t="e">
        <f>Schoolname</f>
        <v>#N/A</v>
      </c>
      <c r="D5" s="625"/>
      <c r="E5" s="625"/>
      <c r="F5" s="626"/>
      <c r="G5" s="147"/>
      <c r="H5" s="148"/>
      <c r="I5" s="26"/>
    </row>
    <row r="6" spans="1:9" ht="21" customHeight="1" x14ac:dyDescent="0.3">
      <c r="A6" s="112"/>
      <c r="B6" s="37" t="s">
        <v>177</v>
      </c>
      <c r="C6" s="590"/>
      <c r="D6" s="590"/>
      <c r="E6" s="590"/>
      <c r="F6" s="590"/>
      <c r="G6" s="147"/>
      <c r="H6" s="148"/>
      <c r="I6" s="26"/>
    </row>
    <row r="7" spans="1:9" ht="21" customHeight="1" x14ac:dyDescent="0.3">
      <c r="A7" s="112"/>
      <c r="B7" s="348"/>
      <c r="C7" s="349"/>
      <c r="D7" s="349"/>
      <c r="E7" s="349"/>
      <c r="F7" s="349"/>
      <c r="G7" s="349"/>
      <c r="H7" s="350"/>
      <c r="I7" s="26"/>
    </row>
    <row r="8" spans="1:9" ht="21" customHeight="1" x14ac:dyDescent="0.3">
      <c r="A8" s="112"/>
      <c r="B8" s="29" t="s">
        <v>7</v>
      </c>
      <c r="C8" s="615" t="str">
        <f>IF(projectdescription="","",projectdescription)</f>
        <v/>
      </c>
      <c r="D8" s="616"/>
      <c r="E8" s="616"/>
      <c r="F8" s="616"/>
      <c r="G8" s="616"/>
      <c r="H8" s="617"/>
      <c r="I8" s="26"/>
    </row>
    <row r="9" spans="1:9" ht="21" customHeight="1" x14ac:dyDescent="0.3">
      <c r="A9" s="112"/>
      <c r="B9" s="40"/>
      <c r="C9" s="618"/>
      <c r="D9" s="619"/>
      <c r="E9" s="619"/>
      <c r="F9" s="619"/>
      <c r="G9" s="619"/>
      <c r="H9" s="620"/>
      <c r="I9" s="26"/>
    </row>
    <row r="10" spans="1:9" ht="21" customHeight="1" x14ac:dyDescent="0.3">
      <c r="A10" s="112"/>
      <c r="B10" s="40"/>
      <c r="C10" s="621"/>
      <c r="D10" s="622"/>
      <c r="E10" s="622"/>
      <c r="F10" s="622"/>
      <c r="G10" s="622"/>
      <c r="H10" s="623"/>
      <c r="I10" s="26"/>
    </row>
    <row r="11" spans="1:9" ht="21" customHeight="1" x14ac:dyDescent="0.3">
      <c r="A11" s="112"/>
      <c r="B11" s="29" t="s">
        <v>178</v>
      </c>
      <c r="C11" s="149"/>
      <c r="D11" s="559"/>
      <c r="E11" s="559"/>
      <c r="F11" s="559"/>
      <c r="G11" s="559"/>
      <c r="H11" s="614"/>
      <c r="I11" s="26"/>
    </row>
    <row r="12" spans="1:9" ht="21" customHeight="1" thickBot="1" x14ac:dyDescent="0.35">
      <c r="A12" s="112"/>
      <c r="B12" s="150"/>
      <c r="C12" s="151"/>
      <c r="D12" s="140"/>
      <c r="E12" s="140"/>
      <c r="F12" s="140"/>
      <c r="G12" s="140"/>
      <c r="H12" s="141"/>
      <c r="I12" s="26"/>
    </row>
    <row r="13" spans="1:9" ht="21" customHeight="1" thickBot="1" x14ac:dyDescent="0.35">
      <c r="A13" s="112"/>
      <c r="B13" s="152" t="s">
        <v>179</v>
      </c>
      <c r="C13" s="153"/>
      <c r="D13" s="153"/>
      <c r="E13" s="153"/>
      <c r="F13" s="154" t="s">
        <v>180</v>
      </c>
      <c r="G13" s="154" t="s">
        <v>181</v>
      </c>
      <c r="H13" s="155" t="s">
        <v>182</v>
      </c>
      <c r="I13" s="26"/>
    </row>
    <row r="14" spans="1:9" ht="21" customHeight="1" x14ac:dyDescent="0.3">
      <c r="A14" s="112"/>
      <c r="B14" s="627"/>
      <c r="C14" s="628"/>
      <c r="D14" s="628"/>
      <c r="E14" s="629"/>
      <c r="F14" s="156" t="s">
        <v>63</v>
      </c>
      <c r="G14" s="157"/>
      <c r="H14" s="157"/>
      <c r="I14" s="26"/>
    </row>
    <row r="15" spans="1:9" ht="21" customHeight="1" x14ac:dyDescent="0.3">
      <c r="A15" s="112"/>
      <c r="B15" s="630"/>
      <c r="C15" s="314"/>
      <c r="D15" s="314"/>
      <c r="E15" s="314"/>
      <c r="F15" s="156" t="s">
        <v>63</v>
      </c>
      <c r="G15" s="157"/>
      <c r="H15" s="157"/>
      <c r="I15" s="26"/>
    </row>
    <row r="16" spans="1:9" ht="21" customHeight="1" x14ac:dyDescent="0.3">
      <c r="A16" s="112"/>
      <c r="B16" s="630"/>
      <c r="C16" s="314"/>
      <c r="D16" s="314"/>
      <c r="E16" s="314"/>
      <c r="F16" s="156" t="s">
        <v>63</v>
      </c>
      <c r="G16" s="157"/>
      <c r="H16" s="157"/>
      <c r="I16" s="26"/>
    </row>
    <row r="17" spans="1:9" ht="21" customHeight="1" thickBot="1" x14ac:dyDescent="0.35">
      <c r="A17" s="112"/>
      <c r="B17" s="637"/>
      <c r="C17" s="638"/>
      <c r="D17" s="638"/>
      <c r="E17" s="639"/>
      <c r="F17" s="158" t="s">
        <v>183</v>
      </c>
      <c r="G17" s="157"/>
      <c r="H17" s="157"/>
      <c r="I17" s="26"/>
    </row>
    <row r="18" spans="1:9" ht="21" customHeight="1" thickBot="1" x14ac:dyDescent="0.35">
      <c r="A18" s="112"/>
      <c r="B18" s="29" t="s">
        <v>184</v>
      </c>
      <c r="C18" s="39"/>
      <c r="D18" s="39"/>
      <c r="E18" s="39"/>
      <c r="F18" s="135" t="s">
        <v>185</v>
      </c>
      <c r="G18" s="159">
        <f>SUM(G14:G17)</f>
        <v>0</v>
      </c>
      <c r="H18" s="160">
        <f>SUM(H14:H17)</f>
        <v>0</v>
      </c>
      <c r="I18" s="26"/>
    </row>
    <row r="19" spans="1:9" ht="21" customHeight="1" thickBot="1" x14ac:dyDescent="0.35">
      <c r="A19" s="112"/>
      <c r="B19" s="600"/>
      <c r="C19" s="601"/>
      <c r="D19" s="601"/>
      <c r="E19" s="601"/>
      <c r="F19" s="601"/>
      <c r="G19" s="601"/>
      <c r="H19" s="602"/>
      <c r="I19" s="26"/>
    </row>
    <row r="20" spans="1:9" ht="21" customHeight="1" x14ac:dyDescent="0.3">
      <c r="A20" s="112"/>
      <c r="B20" s="640" t="s">
        <v>186</v>
      </c>
      <c r="C20" s="641"/>
      <c r="D20" s="641"/>
      <c r="E20" s="641"/>
      <c r="F20" s="641"/>
      <c r="G20" s="170" t="s">
        <v>181</v>
      </c>
      <c r="H20" s="171" t="s">
        <v>182</v>
      </c>
      <c r="I20" s="26"/>
    </row>
    <row r="21" spans="1:9" ht="21" customHeight="1" x14ac:dyDescent="0.3">
      <c r="A21" s="112"/>
      <c r="B21" s="603"/>
      <c r="C21" s="604"/>
      <c r="D21" s="604"/>
      <c r="E21" s="604"/>
      <c r="F21" s="604"/>
      <c r="G21" s="162"/>
      <c r="H21" s="162"/>
      <c r="I21" s="26"/>
    </row>
    <row r="22" spans="1:9" ht="21" customHeight="1" x14ac:dyDescent="0.3">
      <c r="A22" s="112"/>
      <c r="B22" s="603"/>
      <c r="C22" s="604"/>
      <c r="D22" s="604"/>
      <c r="E22" s="604"/>
      <c r="F22" s="604"/>
      <c r="G22" s="162"/>
      <c r="H22" s="162"/>
      <c r="I22" s="26"/>
    </row>
    <row r="23" spans="1:9" ht="21" customHeight="1" x14ac:dyDescent="0.3">
      <c r="A23" s="112"/>
      <c r="B23" s="603"/>
      <c r="C23" s="604"/>
      <c r="D23" s="604"/>
      <c r="E23" s="604"/>
      <c r="F23" s="604"/>
      <c r="G23" s="162"/>
      <c r="H23" s="162"/>
      <c r="I23" s="26"/>
    </row>
    <row r="24" spans="1:9" ht="21" customHeight="1" x14ac:dyDescent="0.3">
      <c r="A24" s="112"/>
      <c r="B24" s="603"/>
      <c r="C24" s="604"/>
      <c r="D24" s="604"/>
      <c r="E24" s="604"/>
      <c r="F24" s="604"/>
      <c r="G24" s="162"/>
      <c r="H24" s="162"/>
      <c r="I24" s="26"/>
    </row>
    <row r="25" spans="1:9" ht="21" customHeight="1" x14ac:dyDescent="0.3">
      <c r="A25" s="112"/>
      <c r="B25" s="603"/>
      <c r="C25" s="604"/>
      <c r="D25" s="604"/>
      <c r="E25" s="604"/>
      <c r="F25" s="604"/>
      <c r="G25" s="162"/>
      <c r="H25" s="162"/>
      <c r="I25" s="26"/>
    </row>
    <row r="26" spans="1:9" ht="21" customHeight="1" x14ac:dyDescent="0.3">
      <c r="A26" s="112"/>
      <c r="B26" s="603"/>
      <c r="C26" s="604"/>
      <c r="D26" s="604"/>
      <c r="E26" s="604"/>
      <c r="F26" s="604"/>
      <c r="G26" s="162"/>
      <c r="H26" s="162"/>
      <c r="I26" s="26"/>
    </row>
    <row r="27" spans="1:9" ht="21" customHeight="1" x14ac:dyDescent="0.3">
      <c r="A27" s="112"/>
      <c r="B27" s="603"/>
      <c r="C27" s="604"/>
      <c r="D27" s="604"/>
      <c r="E27" s="604"/>
      <c r="F27" s="604"/>
      <c r="G27" s="162"/>
      <c r="H27" s="162"/>
      <c r="I27" s="26"/>
    </row>
    <row r="28" spans="1:9" ht="21" customHeight="1" x14ac:dyDescent="0.3">
      <c r="A28" s="112"/>
      <c r="B28" s="605"/>
      <c r="C28" s="606"/>
      <c r="D28" s="606"/>
      <c r="E28" s="606"/>
      <c r="F28" s="607"/>
      <c r="G28" s="163"/>
      <c r="H28" s="163"/>
      <c r="I28" s="26"/>
    </row>
    <row r="29" spans="1:9" ht="21" customHeight="1" x14ac:dyDescent="0.3">
      <c r="A29" s="112"/>
      <c r="B29" s="591"/>
      <c r="C29" s="592"/>
      <c r="D29" s="592"/>
      <c r="E29" s="592"/>
      <c r="F29" s="593"/>
      <c r="G29" s="163"/>
      <c r="H29" s="163"/>
      <c r="I29" s="26"/>
    </row>
    <row r="30" spans="1:9" ht="21" customHeight="1" x14ac:dyDescent="0.3">
      <c r="A30" s="112"/>
      <c r="B30" s="591"/>
      <c r="C30" s="592"/>
      <c r="D30" s="592"/>
      <c r="E30" s="592"/>
      <c r="F30" s="593"/>
      <c r="G30" s="163"/>
      <c r="H30" s="163"/>
      <c r="I30" s="26"/>
    </row>
    <row r="31" spans="1:9" ht="21" customHeight="1" x14ac:dyDescent="0.3">
      <c r="A31" s="112"/>
      <c r="B31" s="591"/>
      <c r="C31" s="592"/>
      <c r="D31" s="592"/>
      <c r="E31" s="592"/>
      <c r="F31" s="593"/>
      <c r="G31" s="163"/>
      <c r="H31" s="163"/>
      <c r="I31" s="26"/>
    </row>
    <row r="32" spans="1:9" ht="21" customHeight="1" x14ac:dyDescent="0.3">
      <c r="A32" s="112"/>
      <c r="B32" s="591"/>
      <c r="C32" s="592"/>
      <c r="D32" s="592"/>
      <c r="E32" s="592"/>
      <c r="F32" s="593"/>
      <c r="G32" s="163"/>
      <c r="H32" s="163"/>
      <c r="I32" s="26"/>
    </row>
    <row r="33" spans="1:15" ht="21" customHeight="1" x14ac:dyDescent="0.3">
      <c r="A33" s="112"/>
      <c r="B33" s="591"/>
      <c r="C33" s="592"/>
      <c r="D33" s="592"/>
      <c r="E33" s="592"/>
      <c r="F33" s="593"/>
      <c r="G33" s="163"/>
      <c r="H33" s="163"/>
      <c r="I33" s="26"/>
    </row>
    <row r="34" spans="1:15" ht="21" customHeight="1" thickBot="1" x14ac:dyDescent="0.35">
      <c r="A34" s="112"/>
      <c r="B34" s="609"/>
      <c r="C34" s="610"/>
      <c r="D34" s="610"/>
      <c r="E34" s="610"/>
      <c r="F34" s="610"/>
      <c r="G34" s="164"/>
      <c r="H34" s="164"/>
      <c r="I34" s="26"/>
    </row>
    <row r="35" spans="1:15" ht="21" customHeight="1" thickBot="1" x14ac:dyDescent="0.35">
      <c r="A35" s="112"/>
      <c r="B35" s="38"/>
      <c r="C35" s="32"/>
      <c r="D35" s="32"/>
      <c r="E35" s="32"/>
      <c r="F35" s="135" t="s">
        <v>187</v>
      </c>
      <c r="G35" s="165">
        <f>SUM(G21:G34)</f>
        <v>0</v>
      </c>
      <c r="H35" s="165">
        <f>SUM(H21:H34)</f>
        <v>0</v>
      </c>
      <c r="I35" s="26"/>
    </row>
    <row r="36" spans="1:15" ht="21" customHeight="1" thickBot="1" x14ac:dyDescent="0.35">
      <c r="A36" s="112"/>
      <c r="B36" s="161"/>
      <c r="C36" s="100"/>
      <c r="D36" s="100"/>
      <c r="E36" s="100"/>
      <c r="F36" s="166" t="s">
        <v>188</v>
      </c>
      <c r="G36" s="167">
        <f>G18-G35</f>
        <v>0</v>
      </c>
      <c r="H36" s="167">
        <f>H18-H35</f>
        <v>0</v>
      </c>
      <c r="I36" s="26"/>
    </row>
    <row r="37" spans="1:15" ht="21" customHeight="1" x14ac:dyDescent="0.3">
      <c r="A37" s="112"/>
      <c r="B37" s="594" t="s">
        <v>189</v>
      </c>
      <c r="C37" s="595"/>
      <c r="D37" s="595"/>
      <c r="E37" s="595"/>
      <c r="F37" s="595"/>
      <c r="G37" s="595"/>
      <c r="H37" s="596"/>
      <c r="I37" s="26"/>
      <c r="O37" s="25"/>
    </row>
    <row r="38" spans="1:15" ht="21" customHeight="1" x14ac:dyDescent="0.3">
      <c r="A38" s="112"/>
      <c r="B38" s="29" t="s">
        <v>190</v>
      </c>
      <c r="C38" s="39"/>
      <c r="D38" s="39"/>
      <c r="E38" s="39"/>
      <c r="F38" s="168" t="s">
        <v>191</v>
      </c>
      <c r="G38" s="39"/>
      <c r="H38" s="52"/>
      <c r="I38" s="26"/>
    </row>
    <row r="39" spans="1:15" ht="21" customHeight="1" x14ac:dyDescent="0.3">
      <c r="A39" s="112"/>
      <c r="B39" s="29" t="s">
        <v>192</v>
      </c>
      <c r="C39" s="39"/>
      <c r="D39" s="39"/>
      <c r="E39" s="39"/>
      <c r="F39" s="168" t="s">
        <v>191</v>
      </c>
      <c r="G39" s="39"/>
      <c r="H39" s="52"/>
      <c r="I39" s="26"/>
    </row>
    <row r="40" spans="1:15" ht="21" customHeight="1" x14ac:dyDescent="0.3">
      <c r="A40" s="112"/>
      <c r="B40" s="29" t="s">
        <v>193</v>
      </c>
      <c r="C40" s="39"/>
      <c r="D40" s="39"/>
      <c r="E40" s="39"/>
      <c r="F40" s="168" t="s">
        <v>191</v>
      </c>
      <c r="G40" s="39"/>
      <c r="H40" s="52"/>
      <c r="I40" s="26"/>
    </row>
    <row r="41" spans="1:15" ht="21" customHeight="1" x14ac:dyDescent="0.3">
      <c r="A41" s="112"/>
      <c r="B41" s="29" t="s">
        <v>194</v>
      </c>
      <c r="C41" s="39"/>
      <c r="D41" s="39"/>
      <c r="E41" s="39"/>
      <c r="F41" s="168" t="s">
        <v>191</v>
      </c>
      <c r="G41" s="39"/>
      <c r="H41" s="52"/>
      <c r="I41" s="26"/>
    </row>
    <row r="42" spans="1:15" ht="21" customHeight="1" x14ac:dyDescent="0.3">
      <c r="A42" s="112"/>
      <c r="B42" s="29" t="s">
        <v>195</v>
      </c>
      <c r="C42" s="39"/>
      <c r="D42" s="39"/>
      <c r="E42" s="39"/>
      <c r="F42" s="168" t="s">
        <v>191</v>
      </c>
      <c r="G42" s="39"/>
      <c r="H42" s="52"/>
      <c r="I42" s="26"/>
    </row>
    <row r="43" spans="1:15" ht="21" customHeight="1" x14ac:dyDescent="0.3">
      <c r="A43" s="112"/>
      <c r="B43" s="29" t="s">
        <v>196</v>
      </c>
      <c r="C43" s="39"/>
      <c r="D43" s="39"/>
      <c r="E43" s="39"/>
      <c r="F43" s="168" t="s">
        <v>191</v>
      </c>
      <c r="G43" s="39"/>
      <c r="H43" s="52"/>
      <c r="I43" s="26"/>
    </row>
    <row r="44" spans="1:15" ht="21" customHeight="1" x14ac:dyDescent="0.3">
      <c r="A44" s="112"/>
      <c r="B44" s="29" t="s">
        <v>197</v>
      </c>
      <c r="C44" s="39"/>
      <c r="D44" s="39"/>
      <c r="E44" s="39"/>
      <c r="F44" s="168" t="s">
        <v>191</v>
      </c>
      <c r="G44" s="39"/>
      <c r="H44" s="52"/>
      <c r="I44" s="26"/>
      <c r="K44" s="25"/>
    </row>
    <row r="45" spans="1:15" ht="21" customHeight="1" x14ac:dyDescent="0.3">
      <c r="A45" s="112"/>
      <c r="B45" s="29" t="s">
        <v>198</v>
      </c>
      <c r="C45" s="39"/>
      <c r="D45" s="39"/>
      <c r="E45" s="39"/>
      <c r="F45" s="168" t="s">
        <v>191</v>
      </c>
      <c r="G45" s="39"/>
      <c r="H45" s="52"/>
      <c r="I45" s="26"/>
    </row>
    <row r="46" spans="1:15" ht="21" customHeight="1" x14ac:dyDescent="0.3">
      <c r="A46" s="112"/>
      <c r="B46" s="29" t="s">
        <v>199</v>
      </c>
      <c r="C46" s="39"/>
      <c r="D46" s="39"/>
      <c r="E46" s="39"/>
      <c r="F46" s="168" t="s">
        <v>191</v>
      </c>
      <c r="G46" s="39"/>
      <c r="H46" s="52"/>
      <c r="I46" s="26"/>
    </row>
    <row r="47" spans="1:15" ht="21" customHeight="1" x14ac:dyDescent="0.3">
      <c r="A47" s="112"/>
      <c r="B47" s="29" t="s">
        <v>200</v>
      </c>
      <c r="C47" s="39"/>
      <c r="D47" s="39"/>
      <c r="E47" s="39"/>
      <c r="F47" s="168" t="s">
        <v>191</v>
      </c>
      <c r="G47" s="39"/>
      <c r="H47" s="52"/>
      <c r="I47" s="26"/>
    </row>
    <row r="48" spans="1:15" ht="21" customHeight="1" thickBot="1" x14ac:dyDescent="0.35">
      <c r="A48" s="112"/>
      <c r="B48" s="597"/>
      <c r="C48" s="598"/>
      <c r="D48" s="598"/>
      <c r="E48" s="598"/>
      <c r="F48" s="598"/>
      <c r="G48" s="598"/>
      <c r="H48" s="599"/>
      <c r="I48" s="26"/>
    </row>
    <row r="49" spans="1:9" ht="21" customHeight="1" x14ac:dyDescent="0.3">
      <c r="A49" s="112"/>
      <c r="B49" s="631" t="s">
        <v>201</v>
      </c>
      <c r="C49" s="632"/>
      <c r="D49" s="632"/>
      <c r="E49" s="632"/>
      <c r="F49" s="632"/>
      <c r="G49" s="632"/>
      <c r="H49" s="633"/>
      <c r="I49" s="26"/>
    </row>
    <row r="50" spans="1:9" ht="21" customHeight="1" x14ac:dyDescent="0.3">
      <c r="A50" s="112"/>
      <c r="B50" s="634"/>
      <c r="C50" s="635"/>
      <c r="D50" s="635"/>
      <c r="E50" s="635"/>
      <c r="F50" s="635"/>
      <c r="G50" s="635"/>
      <c r="H50" s="636"/>
      <c r="I50" s="26"/>
    </row>
    <row r="51" spans="1:9" ht="21" customHeight="1" x14ac:dyDescent="0.3">
      <c r="A51" s="112"/>
      <c r="B51" s="334" t="s">
        <v>202</v>
      </c>
      <c r="C51" s="335"/>
      <c r="D51" s="335"/>
      <c r="E51" s="608">
        <f>projectmanager</f>
        <v>0</v>
      </c>
      <c r="F51" s="608"/>
      <c r="G51" s="608"/>
      <c r="H51" s="137"/>
      <c r="I51" s="26"/>
    </row>
    <row r="52" spans="1:9" ht="21" customHeight="1" x14ac:dyDescent="0.3">
      <c r="A52" s="112"/>
      <c r="B52" s="334" t="s">
        <v>203</v>
      </c>
      <c r="C52" s="335"/>
      <c r="D52" s="335"/>
      <c r="E52" s="337"/>
      <c r="F52" s="337"/>
      <c r="G52" s="337"/>
      <c r="H52" s="137"/>
      <c r="I52" s="26"/>
    </row>
    <row r="53" spans="1:9" ht="21" customHeight="1" x14ac:dyDescent="0.3">
      <c r="A53" s="112"/>
      <c r="B53" s="334" t="s">
        <v>143</v>
      </c>
      <c r="C53" s="335"/>
      <c r="D53" s="335"/>
      <c r="E53" s="338"/>
      <c r="F53" s="338"/>
      <c r="G53" s="169"/>
      <c r="H53" s="137"/>
      <c r="I53" s="26"/>
    </row>
    <row r="54" spans="1:9" ht="21" customHeight="1" x14ac:dyDescent="0.3">
      <c r="A54" s="112"/>
      <c r="B54" s="364"/>
      <c r="C54" s="365"/>
      <c r="D54" s="365"/>
      <c r="E54" s="365"/>
      <c r="F54" s="365"/>
      <c r="G54" s="365"/>
      <c r="H54" s="366"/>
      <c r="I54" s="26"/>
    </row>
    <row r="55" spans="1:9" ht="21" customHeight="1" x14ac:dyDescent="0.3">
      <c r="A55" s="112"/>
      <c r="B55" s="334" t="s">
        <v>204</v>
      </c>
      <c r="C55" s="335"/>
      <c r="D55" s="335"/>
      <c r="E55" s="336">
        <f>casemanager</f>
        <v>0</v>
      </c>
      <c r="F55" s="336"/>
      <c r="G55" s="336"/>
      <c r="H55" s="137"/>
      <c r="I55" s="26"/>
    </row>
    <row r="56" spans="1:9" ht="21" customHeight="1" x14ac:dyDescent="0.3">
      <c r="A56" s="112"/>
      <c r="B56" s="334" t="s">
        <v>203</v>
      </c>
      <c r="C56" s="335"/>
      <c r="D56" s="335"/>
      <c r="E56" s="337"/>
      <c r="F56" s="337"/>
      <c r="G56" s="337"/>
      <c r="H56" s="137"/>
      <c r="I56" s="26"/>
    </row>
    <row r="57" spans="1:9" ht="21" customHeight="1" thickBot="1" x14ac:dyDescent="0.35">
      <c r="A57" s="112"/>
      <c r="B57" s="334" t="s">
        <v>143</v>
      </c>
      <c r="C57" s="335"/>
      <c r="D57" s="335"/>
      <c r="E57" s="338"/>
      <c r="F57" s="338"/>
      <c r="G57" s="169"/>
      <c r="H57" s="137"/>
      <c r="I57" s="26"/>
    </row>
    <row r="58" spans="1:9" ht="21" customHeight="1" thickBot="1" x14ac:dyDescent="0.35">
      <c r="A58" s="26"/>
      <c r="B58" s="553" t="s">
        <v>205</v>
      </c>
      <c r="C58" s="554"/>
      <c r="D58" s="554"/>
      <c r="E58" s="554"/>
      <c r="F58" s="554"/>
      <c r="G58" s="554"/>
      <c r="H58" s="555"/>
      <c r="I58" s="26"/>
    </row>
    <row r="59" spans="1:9" ht="21" customHeight="1" x14ac:dyDescent="0.3">
      <c r="A59" s="26"/>
      <c r="B59" s="26"/>
      <c r="C59" s="26"/>
      <c r="D59" s="26"/>
      <c r="E59" s="26"/>
      <c r="F59" s="26"/>
      <c r="G59" s="26"/>
      <c r="H59" s="26"/>
      <c r="I59" s="26"/>
    </row>
  </sheetData>
  <sheetProtection selectLockedCells="1"/>
  <mergeCells count="44">
    <mergeCell ref="B55:D55"/>
    <mergeCell ref="E55:G55"/>
    <mergeCell ref="B56:D56"/>
    <mergeCell ref="E56:G56"/>
    <mergeCell ref="B57:D57"/>
    <mergeCell ref="E57:F57"/>
    <mergeCell ref="B58:H58"/>
    <mergeCell ref="B54:H54"/>
    <mergeCell ref="B2:H2"/>
    <mergeCell ref="B7:H7"/>
    <mergeCell ref="B3:H3"/>
    <mergeCell ref="D11:H11"/>
    <mergeCell ref="C8:H10"/>
    <mergeCell ref="C5:F5"/>
    <mergeCell ref="B14:E14"/>
    <mergeCell ref="B15:E15"/>
    <mergeCell ref="B16:E16"/>
    <mergeCell ref="B53:D53"/>
    <mergeCell ref="E52:G52"/>
    <mergeCell ref="B49:H50"/>
    <mergeCell ref="B17:E17"/>
    <mergeCell ref="B20:F20"/>
    <mergeCell ref="B51:D51"/>
    <mergeCell ref="E53:F53"/>
    <mergeCell ref="E51:G51"/>
    <mergeCell ref="B52:D52"/>
    <mergeCell ref="B33:F33"/>
    <mergeCell ref="B34:F34"/>
    <mergeCell ref="C6:F6"/>
    <mergeCell ref="B30:F30"/>
    <mergeCell ref="B29:F29"/>
    <mergeCell ref="B37:H37"/>
    <mergeCell ref="B48:H48"/>
    <mergeCell ref="B31:F31"/>
    <mergeCell ref="B32:F32"/>
    <mergeCell ref="B19:H19"/>
    <mergeCell ref="B27:F27"/>
    <mergeCell ref="B26:F26"/>
    <mergeCell ref="B25:F25"/>
    <mergeCell ref="B24:F24"/>
    <mergeCell ref="B23:F23"/>
    <mergeCell ref="B22:F22"/>
    <mergeCell ref="B21:F21"/>
    <mergeCell ref="B28:F28"/>
  </mergeCells>
  <phoneticPr fontId="0" type="noConversion"/>
  <dataValidations count="3">
    <dataValidation type="list" allowBlank="1" showInputMessage="1" showErrorMessage="1" sqref="F38:F47" xr:uid="{00000000-0002-0000-0300-000000000000}">
      <formula1>"Yes / No,Yes,No"</formula1>
    </dataValidation>
    <dataValidation type="list" allowBlank="1" showInputMessage="1" showErrorMessage="1" sqref="F14:F17" xr:uid="{00000000-0002-0000-0300-000001000000}">
      <formula1>InvDona</formula1>
    </dataValidation>
    <dataValidation allowBlank="1" showInputMessage="1" showErrorMessage="1" promptTitle="Invoices" prompt="Add lines as needed" sqref="B34:F34" xr:uid="{00000000-0002-0000-0300-000002000000}"/>
  </dataValidations>
  <pageMargins left="0.25" right="0.25" top="0.75" bottom="0.75" header="0.3" footer="0.3"/>
  <pageSetup paperSize="9" scale="81" fitToHeight="2" orientation="portrait" r:id="rId1"/>
  <headerFooter alignWithMargins="0">
    <oddHeader>&amp;C&amp;"Calibri"&amp;10&amp;K000000 [UNCLASSIFIED]&amp;1#_x000D_</oddHeader>
    <oddFooter>&amp;L&amp;A, Page &amp;P&amp;C_x000D_&amp;1#&amp;"Calibri"&amp;10&amp;K000000 [UNCLASSIFIED]&amp;R&amp;F</oddFooter>
  </headerFooter>
  <rowBreaks count="1" manualBreakCount="1">
    <brk id="36" min="1" max="7"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6"/>
  </sheetPr>
  <dimension ref="A1:I62"/>
  <sheetViews>
    <sheetView view="pageBreakPreview" topLeftCell="A3" zoomScaleNormal="100" zoomScaleSheetLayoutView="100" workbookViewId="0">
      <selection activeCell="B12" sqref="B12:H12"/>
    </sheetView>
  </sheetViews>
  <sheetFormatPr defaultColWidth="10" defaultRowHeight="21" customHeight="1" x14ac:dyDescent="0.3"/>
  <cols>
    <col min="1" max="1" width="4" style="3" customWidth="1"/>
    <col min="2" max="2" width="6.26953125" style="3" customWidth="1"/>
    <col min="3" max="3" width="22.54296875" style="3" customWidth="1"/>
    <col min="4" max="4" width="24" style="3" customWidth="1"/>
    <col min="5" max="5" width="16.1796875" style="3" customWidth="1"/>
    <col min="6" max="8" width="17.26953125" style="3" customWidth="1"/>
    <col min="9" max="16384" width="10" style="3"/>
  </cols>
  <sheetData>
    <row r="1" spans="1:9" s="1" customFormat="1" ht="21" customHeight="1" thickBot="1" x14ac:dyDescent="0.3">
      <c r="A1" s="118"/>
      <c r="B1" s="118"/>
      <c r="C1" s="118"/>
      <c r="D1" s="118"/>
      <c r="E1" s="118"/>
      <c r="F1" s="118"/>
      <c r="G1" s="118"/>
      <c r="H1" s="118"/>
      <c r="I1" s="118"/>
    </row>
    <row r="2" spans="1:9" s="2" customFormat="1" ht="24.75" customHeight="1" x14ac:dyDescent="0.25">
      <c r="A2" s="112"/>
      <c r="B2" s="339" t="s">
        <v>206</v>
      </c>
      <c r="C2" s="340"/>
      <c r="D2" s="340"/>
      <c r="E2" s="340"/>
      <c r="F2" s="340"/>
      <c r="G2" s="340"/>
      <c r="H2" s="341"/>
      <c r="I2" s="112"/>
    </row>
    <row r="3" spans="1:9" s="2" customFormat="1" ht="21" customHeight="1" x14ac:dyDescent="0.25">
      <c r="A3" s="112"/>
      <c r="B3" s="342" t="s">
        <v>207</v>
      </c>
      <c r="C3" s="343"/>
      <c r="D3" s="343"/>
      <c r="E3" s="343"/>
      <c r="F3" s="343"/>
      <c r="G3" s="343"/>
      <c r="H3" s="344"/>
      <c r="I3" s="112"/>
    </row>
    <row r="4" spans="1:9" s="2" customFormat="1" ht="21" customHeight="1" x14ac:dyDescent="0.3">
      <c r="A4" s="112"/>
      <c r="B4" s="334" t="s">
        <v>2</v>
      </c>
      <c r="C4" s="335"/>
      <c r="D4" s="172">
        <f>schoolnumber</f>
        <v>0</v>
      </c>
      <c r="E4" s="349"/>
      <c r="F4" s="349"/>
      <c r="G4" s="349"/>
      <c r="H4" s="350"/>
      <c r="I4" s="112"/>
    </row>
    <row r="5" spans="1:9" s="2" customFormat="1" ht="21" customHeight="1" x14ac:dyDescent="0.3">
      <c r="A5" s="112"/>
      <c r="B5" s="334" t="s">
        <v>6</v>
      </c>
      <c r="C5" s="335"/>
      <c r="D5" s="345" t="s">
        <v>208</v>
      </c>
      <c r="E5" s="346"/>
      <c r="F5" s="346"/>
      <c r="G5" s="347"/>
      <c r="H5" s="52"/>
      <c r="I5" s="112"/>
    </row>
    <row r="6" spans="1:9" s="2" customFormat="1" ht="21" customHeight="1" x14ac:dyDescent="0.25">
      <c r="A6" s="112"/>
      <c r="B6" s="348"/>
      <c r="C6" s="349"/>
      <c r="D6" s="349"/>
      <c r="E6" s="349"/>
      <c r="F6" s="349"/>
      <c r="G6" s="349"/>
      <c r="H6" s="350"/>
      <c r="I6" s="112"/>
    </row>
    <row r="7" spans="1:9" s="2" customFormat="1" ht="21" customHeight="1" x14ac:dyDescent="0.25">
      <c r="A7" s="112"/>
      <c r="B7" s="291" t="s">
        <v>7</v>
      </c>
      <c r="C7" s="292"/>
      <c r="D7" s="351" t="str">
        <f>IF(projectdescription="","",projectdescription)</f>
        <v/>
      </c>
      <c r="E7" s="352"/>
      <c r="F7" s="352"/>
      <c r="G7" s="352"/>
      <c r="H7" s="353"/>
      <c r="I7" s="112"/>
    </row>
    <row r="8" spans="1:9" s="2" customFormat="1" ht="21" customHeight="1" x14ac:dyDescent="0.25">
      <c r="A8" s="112"/>
      <c r="B8" s="293"/>
      <c r="C8" s="294"/>
      <c r="D8" s="354"/>
      <c r="E8" s="355"/>
      <c r="F8" s="355"/>
      <c r="G8" s="355"/>
      <c r="H8" s="356"/>
      <c r="I8" s="112"/>
    </row>
    <row r="9" spans="1:9" s="2" customFormat="1" ht="21" customHeight="1" x14ac:dyDescent="0.3">
      <c r="A9" s="112"/>
      <c r="B9" s="334" t="s">
        <v>12</v>
      </c>
      <c r="C9" s="335"/>
      <c r="D9" s="357">
        <f>projectmanager</f>
        <v>0</v>
      </c>
      <c r="E9" s="358"/>
      <c r="F9" s="359"/>
      <c r="G9" s="349"/>
      <c r="H9" s="350"/>
      <c r="I9" s="112"/>
    </row>
    <row r="10" spans="1:9" s="2" customFormat="1" ht="21" customHeight="1" x14ac:dyDescent="0.3">
      <c r="A10" s="112"/>
      <c r="B10" s="334" t="s">
        <v>16</v>
      </c>
      <c r="C10" s="335"/>
      <c r="D10" s="357">
        <f>projcasemanager</f>
        <v>0</v>
      </c>
      <c r="E10" s="358"/>
      <c r="F10" s="359"/>
      <c r="G10" s="349"/>
      <c r="H10" s="350"/>
      <c r="I10" s="112"/>
    </row>
    <row r="11" spans="1:9" s="2" customFormat="1" ht="21" customHeight="1" x14ac:dyDescent="0.25">
      <c r="A11" s="112"/>
      <c r="B11" s="348"/>
      <c r="C11" s="349"/>
      <c r="D11" s="349"/>
      <c r="E11" s="349"/>
      <c r="F11" s="349"/>
      <c r="G11" s="349"/>
      <c r="H11" s="350"/>
      <c r="I11" s="112"/>
    </row>
    <row r="12" spans="1:9" s="2" customFormat="1" ht="21" customHeight="1" thickBot="1" x14ac:dyDescent="0.3">
      <c r="A12" s="112"/>
      <c r="B12" s="325" t="s">
        <v>209</v>
      </c>
      <c r="C12" s="326"/>
      <c r="D12" s="326"/>
      <c r="E12" s="326"/>
      <c r="F12" s="326"/>
      <c r="G12" s="326"/>
      <c r="H12" s="327"/>
      <c r="I12" s="112"/>
    </row>
    <row r="13" spans="1:9" s="2" customFormat="1" ht="21" customHeight="1" x14ac:dyDescent="0.25">
      <c r="A13" s="112"/>
      <c r="B13" s="318" t="s">
        <v>210</v>
      </c>
      <c r="C13" s="319"/>
      <c r="D13" s="320"/>
      <c r="E13" s="173" t="s">
        <v>211</v>
      </c>
      <c r="F13" s="309" t="s">
        <v>212</v>
      </c>
      <c r="G13" s="310"/>
      <c r="H13" s="311"/>
      <c r="I13" s="112"/>
    </row>
    <row r="14" spans="1:9" s="2" customFormat="1" ht="21" customHeight="1" x14ac:dyDescent="0.25">
      <c r="A14" s="112"/>
      <c r="B14" s="307" t="s">
        <v>213</v>
      </c>
      <c r="C14" s="308"/>
      <c r="D14" s="308"/>
      <c r="E14" s="174" t="s">
        <v>191</v>
      </c>
      <c r="F14" s="314"/>
      <c r="G14" s="314"/>
      <c r="H14" s="315"/>
      <c r="I14" s="112"/>
    </row>
    <row r="15" spans="1:9" s="2" customFormat="1" ht="21" customHeight="1" x14ac:dyDescent="0.25">
      <c r="A15" s="112"/>
      <c r="B15" s="307" t="s">
        <v>214</v>
      </c>
      <c r="C15" s="308"/>
      <c r="D15" s="308"/>
      <c r="E15" s="174" t="s">
        <v>191</v>
      </c>
      <c r="F15" s="314"/>
      <c r="G15" s="314"/>
      <c r="H15" s="315"/>
      <c r="I15" s="112"/>
    </row>
    <row r="16" spans="1:9" s="2" customFormat="1" ht="21" customHeight="1" x14ac:dyDescent="0.25">
      <c r="A16" s="112"/>
      <c r="B16" s="307" t="s">
        <v>215</v>
      </c>
      <c r="C16" s="308"/>
      <c r="D16" s="308"/>
      <c r="E16" s="174" t="s">
        <v>191</v>
      </c>
      <c r="F16" s="314"/>
      <c r="G16" s="314"/>
      <c r="H16" s="315"/>
      <c r="I16" s="112"/>
    </row>
    <row r="17" spans="1:9" s="2" customFormat="1" ht="21" customHeight="1" x14ac:dyDescent="0.25">
      <c r="A17" s="112"/>
      <c r="B17" s="307" t="s">
        <v>216</v>
      </c>
      <c r="C17" s="308"/>
      <c r="D17" s="308"/>
      <c r="E17" s="174" t="s">
        <v>191</v>
      </c>
      <c r="F17" s="314"/>
      <c r="G17" s="314"/>
      <c r="H17" s="315"/>
      <c r="I17" s="112"/>
    </row>
    <row r="18" spans="1:9" s="2" customFormat="1" ht="21" customHeight="1" x14ac:dyDescent="0.25">
      <c r="A18" s="112"/>
      <c r="B18" s="307" t="s">
        <v>145</v>
      </c>
      <c r="C18" s="308"/>
      <c r="D18" s="308"/>
      <c r="E18" s="174" t="s">
        <v>191</v>
      </c>
      <c r="F18" s="314"/>
      <c r="G18" s="314"/>
      <c r="H18" s="315"/>
      <c r="I18" s="112"/>
    </row>
    <row r="19" spans="1:9" s="2" customFormat="1" ht="21" customHeight="1" x14ac:dyDescent="0.25">
      <c r="A19" s="112"/>
      <c r="B19" s="316" t="s">
        <v>217</v>
      </c>
      <c r="C19" s="317"/>
      <c r="D19" s="317"/>
      <c r="E19" s="175" t="s">
        <v>191</v>
      </c>
      <c r="F19" s="314"/>
      <c r="G19" s="314"/>
      <c r="H19" s="315"/>
      <c r="I19" s="112"/>
    </row>
    <row r="20" spans="1:9" s="2" customFormat="1" ht="21" customHeight="1" x14ac:dyDescent="0.25">
      <c r="A20" s="112"/>
      <c r="B20" s="321" t="s">
        <v>218</v>
      </c>
      <c r="C20" s="322"/>
      <c r="D20" s="322"/>
      <c r="E20" s="176" t="s">
        <v>211</v>
      </c>
      <c r="F20" s="323" t="s">
        <v>212</v>
      </c>
      <c r="G20" s="323"/>
      <c r="H20" s="324"/>
      <c r="I20" s="112"/>
    </row>
    <row r="21" spans="1:9" s="2" customFormat="1" ht="21" customHeight="1" x14ac:dyDescent="0.25">
      <c r="A21" s="112"/>
      <c r="B21" s="307" t="s">
        <v>219</v>
      </c>
      <c r="C21" s="308"/>
      <c r="D21" s="308"/>
      <c r="E21" s="174" t="s">
        <v>191</v>
      </c>
      <c r="F21" s="312"/>
      <c r="G21" s="312"/>
      <c r="H21" s="313"/>
      <c r="I21" s="112"/>
    </row>
    <row r="22" spans="1:9" s="2" customFormat="1" ht="21" customHeight="1" x14ac:dyDescent="0.25">
      <c r="A22" s="112"/>
      <c r="B22" s="307" t="s">
        <v>220</v>
      </c>
      <c r="C22" s="308"/>
      <c r="D22" s="308"/>
      <c r="E22" s="174" t="s">
        <v>191</v>
      </c>
      <c r="F22" s="312"/>
      <c r="G22" s="312"/>
      <c r="H22" s="313"/>
      <c r="I22" s="112"/>
    </row>
    <row r="23" spans="1:9" s="2" customFormat="1" ht="27" customHeight="1" x14ac:dyDescent="0.25">
      <c r="A23" s="112"/>
      <c r="B23" s="307" t="s">
        <v>221</v>
      </c>
      <c r="C23" s="308"/>
      <c r="D23" s="308"/>
      <c r="E23" s="174" t="s">
        <v>191</v>
      </c>
      <c r="F23" s="312"/>
      <c r="G23" s="312"/>
      <c r="H23" s="313"/>
      <c r="I23" s="112"/>
    </row>
    <row r="24" spans="1:9" s="2" customFormat="1" ht="21" customHeight="1" x14ac:dyDescent="0.25">
      <c r="A24" s="112"/>
      <c r="B24" s="307" t="s">
        <v>222</v>
      </c>
      <c r="C24" s="308"/>
      <c r="D24" s="308"/>
      <c r="E24" s="174" t="s">
        <v>191</v>
      </c>
      <c r="F24" s="312"/>
      <c r="G24" s="312"/>
      <c r="H24" s="313"/>
      <c r="I24" s="112"/>
    </row>
    <row r="25" spans="1:9" s="2" customFormat="1" ht="21" customHeight="1" x14ac:dyDescent="0.25">
      <c r="A25" s="112"/>
      <c r="B25" s="307" t="s">
        <v>223</v>
      </c>
      <c r="C25" s="308"/>
      <c r="D25" s="308"/>
      <c r="E25" s="174" t="s">
        <v>191</v>
      </c>
      <c r="F25" s="312"/>
      <c r="G25" s="312"/>
      <c r="H25" s="313"/>
      <c r="I25" s="112"/>
    </row>
    <row r="26" spans="1:9" s="2" customFormat="1" ht="21" customHeight="1" x14ac:dyDescent="0.25">
      <c r="A26" s="112"/>
      <c r="B26" s="307" t="s">
        <v>224</v>
      </c>
      <c r="C26" s="308"/>
      <c r="D26" s="308"/>
      <c r="E26" s="174" t="s">
        <v>191</v>
      </c>
      <c r="F26" s="312"/>
      <c r="G26" s="312"/>
      <c r="H26" s="313"/>
      <c r="I26" s="112"/>
    </row>
    <row r="27" spans="1:9" s="2" customFormat="1" ht="21" customHeight="1" x14ac:dyDescent="0.25">
      <c r="A27" s="112"/>
      <c r="B27" s="307" t="s">
        <v>225</v>
      </c>
      <c r="C27" s="308"/>
      <c r="D27" s="308"/>
      <c r="E27" s="174" t="s">
        <v>191</v>
      </c>
      <c r="F27" s="312"/>
      <c r="G27" s="312"/>
      <c r="H27" s="313"/>
      <c r="I27" s="112"/>
    </row>
    <row r="28" spans="1:9" s="2" customFormat="1" ht="21" customHeight="1" thickBot="1" x14ac:dyDescent="0.3">
      <c r="A28" s="112"/>
      <c r="B28" s="360" t="s">
        <v>226</v>
      </c>
      <c r="C28" s="361"/>
      <c r="D28" s="361"/>
      <c r="E28" s="177" t="s">
        <v>191</v>
      </c>
      <c r="F28" s="362"/>
      <c r="G28" s="362"/>
      <c r="H28" s="363"/>
      <c r="I28" s="112"/>
    </row>
    <row r="29" spans="1:9" s="2" customFormat="1" ht="21" customHeight="1" x14ac:dyDescent="0.25">
      <c r="A29" s="112"/>
      <c r="B29" s="288"/>
      <c r="C29" s="289"/>
      <c r="D29" s="289"/>
      <c r="E29" s="289"/>
      <c r="F29" s="289"/>
      <c r="G29" s="289"/>
      <c r="H29" s="290"/>
      <c r="I29" s="112"/>
    </row>
    <row r="30" spans="1:9" s="2" customFormat="1" ht="21" customHeight="1" x14ac:dyDescent="0.25">
      <c r="A30" s="112"/>
      <c r="B30" s="325" t="s">
        <v>227</v>
      </c>
      <c r="C30" s="326"/>
      <c r="D30" s="326"/>
      <c r="E30" s="326"/>
      <c r="F30" s="326"/>
      <c r="G30" s="326"/>
      <c r="H30" s="327"/>
      <c r="I30" s="112"/>
    </row>
    <row r="31" spans="1:9" s="2" customFormat="1" ht="21" customHeight="1" x14ac:dyDescent="0.25">
      <c r="A31" s="112"/>
      <c r="B31" s="295"/>
      <c r="C31" s="296"/>
      <c r="D31" s="296"/>
      <c r="E31" s="296"/>
      <c r="F31" s="296"/>
      <c r="G31" s="296"/>
      <c r="H31" s="297"/>
      <c r="I31" s="112"/>
    </row>
    <row r="32" spans="1:9" s="2" customFormat="1" ht="21" customHeight="1" x14ac:dyDescent="0.25">
      <c r="A32" s="112"/>
      <c r="B32" s="291" t="s">
        <v>228</v>
      </c>
      <c r="C32" s="292"/>
      <c r="D32" s="298"/>
      <c r="E32" s="299"/>
      <c r="F32" s="299"/>
      <c r="G32" s="299"/>
      <c r="H32" s="300"/>
      <c r="I32" s="112"/>
    </row>
    <row r="33" spans="1:9" s="2" customFormat="1" ht="21" customHeight="1" x14ac:dyDescent="0.25">
      <c r="A33" s="112"/>
      <c r="B33" s="293"/>
      <c r="C33" s="294"/>
      <c r="D33" s="301"/>
      <c r="E33" s="302"/>
      <c r="F33" s="302"/>
      <c r="G33" s="302"/>
      <c r="H33" s="303"/>
      <c r="I33" s="112"/>
    </row>
    <row r="34" spans="1:9" s="2" customFormat="1" ht="21" customHeight="1" x14ac:dyDescent="0.25">
      <c r="A34" s="112"/>
      <c r="B34" s="293"/>
      <c r="C34" s="294"/>
      <c r="D34" s="304"/>
      <c r="E34" s="305"/>
      <c r="F34" s="305"/>
      <c r="G34" s="305"/>
      <c r="H34" s="306"/>
      <c r="I34" s="112"/>
    </row>
    <row r="35" spans="1:9" s="2" customFormat="1" ht="21" customHeight="1" thickBot="1" x14ac:dyDescent="0.3">
      <c r="A35" s="112"/>
      <c r="B35" s="288"/>
      <c r="C35" s="289"/>
      <c r="D35" s="289"/>
      <c r="E35" s="289"/>
      <c r="F35" s="289"/>
      <c r="G35" s="289"/>
      <c r="H35" s="290"/>
      <c r="I35" s="112"/>
    </row>
    <row r="36" spans="1:9" ht="21" customHeight="1" x14ac:dyDescent="0.3">
      <c r="A36" s="112"/>
      <c r="B36" s="328" t="s">
        <v>229</v>
      </c>
      <c r="C36" s="329"/>
      <c r="D36" s="329"/>
      <c r="E36" s="329"/>
      <c r="F36" s="329"/>
      <c r="G36" s="329"/>
      <c r="H36" s="330"/>
      <c r="I36" s="26"/>
    </row>
    <row r="37" spans="1:9" ht="21" customHeight="1" x14ac:dyDescent="0.3">
      <c r="A37" s="112"/>
      <c r="B37" s="331"/>
      <c r="C37" s="332"/>
      <c r="D37" s="332"/>
      <c r="E37" s="332"/>
      <c r="F37" s="332"/>
      <c r="G37" s="332"/>
      <c r="H37" s="333"/>
      <c r="I37" s="26"/>
    </row>
    <row r="38" spans="1:9" ht="21" customHeight="1" x14ac:dyDescent="0.3">
      <c r="A38" s="112"/>
      <c r="B38" s="334" t="s">
        <v>230</v>
      </c>
      <c r="C38" s="335"/>
      <c r="D38" s="335"/>
      <c r="E38" s="336">
        <f>projcasemanager</f>
        <v>0</v>
      </c>
      <c r="F38" s="336"/>
      <c r="G38" s="336"/>
      <c r="H38" s="137"/>
      <c r="I38" s="26"/>
    </row>
    <row r="39" spans="1:9" ht="21" customHeight="1" x14ac:dyDescent="0.3">
      <c r="A39" s="112"/>
      <c r="B39" s="334" t="s">
        <v>203</v>
      </c>
      <c r="C39" s="335"/>
      <c r="D39" s="335"/>
      <c r="E39" s="337"/>
      <c r="F39" s="337"/>
      <c r="G39" s="337"/>
      <c r="H39" s="137"/>
      <c r="I39" s="26"/>
    </row>
    <row r="40" spans="1:9" ht="21" customHeight="1" x14ac:dyDescent="0.3">
      <c r="A40" s="112"/>
      <c r="B40" s="334" t="s">
        <v>143</v>
      </c>
      <c r="C40" s="335"/>
      <c r="D40" s="335"/>
      <c r="E40" s="338"/>
      <c r="F40" s="338"/>
      <c r="G40" s="169"/>
      <c r="H40" s="137"/>
      <c r="I40" s="26"/>
    </row>
    <row r="41" spans="1:9" ht="21" customHeight="1" x14ac:dyDescent="0.3">
      <c r="A41" s="112"/>
      <c r="B41" s="364"/>
      <c r="C41" s="365"/>
      <c r="D41" s="365"/>
      <c r="E41" s="365"/>
      <c r="F41" s="365"/>
      <c r="G41" s="365"/>
      <c r="H41" s="366"/>
      <c r="I41" s="26"/>
    </row>
    <row r="42" spans="1:9" ht="21" customHeight="1" x14ac:dyDescent="0.3">
      <c r="A42" s="112"/>
      <c r="B42" s="334" t="s">
        <v>231</v>
      </c>
      <c r="C42" s="335"/>
      <c r="D42" s="335"/>
      <c r="E42" s="336"/>
      <c r="F42" s="336"/>
      <c r="G42" s="336"/>
      <c r="H42" s="137"/>
      <c r="I42" s="26"/>
    </row>
    <row r="43" spans="1:9" ht="21" customHeight="1" x14ac:dyDescent="0.3">
      <c r="A43" s="112"/>
      <c r="B43" s="334" t="s">
        <v>203</v>
      </c>
      <c r="C43" s="335"/>
      <c r="D43" s="335"/>
      <c r="E43" s="337"/>
      <c r="F43" s="337"/>
      <c r="G43" s="337"/>
      <c r="H43" s="137"/>
      <c r="I43" s="26"/>
    </row>
    <row r="44" spans="1:9" ht="21" customHeight="1" x14ac:dyDescent="0.3">
      <c r="A44" s="112"/>
      <c r="B44" s="334" t="s">
        <v>143</v>
      </c>
      <c r="C44" s="335"/>
      <c r="D44" s="335"/>
      <c r="E44" s="338"/>
      <c r="F44" s="338"/>
      <c r="G44" s="169"/>
      <c r="H44" s="137"/>
      <c r="I44" s="26"/>
    </row>
    <row r="45" spans="1:9" ht="21" customHeight="1" thickBot="1" x14ac:dyDescent="0.35">
      <c r="A45" s="112"/>
      <c r="B45" s="367"/>
      <c r="C45" s="368"/>
      <c r="D45" s="368"/>
      <c r="E45" s="368"/>
      <c r="F45" s="368"/>
      <c r="G45" s="368"/>
      <c r="H45" s="369"/>
      <c r="I45" s="26"/>
    </row>
    <row r="46" spans="1:9" s="2" customFormat="1" ht="21" customHeight="1" thickBot="1" x14ac:dyDescent="0.3">
      <c r="A46" s="112"/>
      <c r="B46" s="370" t="s">
        <v>232</v>
      </c>
      <c r="C46" s="371"/>
      <c r="D46" s="371"/>
      <c r="E46" s="371"/>
      <c r="F46" s="371"/>
      <c r="G46" s="371"/>
      <c r="H46" s="372"/>
      <c r="I46" s="112"/>
    </row>
    <row r="47" spans="1:9" s="2" customFormat="1" ht="21" customHeight="1" x14ac:dyDescent="0.25">
      <c r="A47" s="112"/>
      <c r="B47" s="318" t="s">
        <v>233</v>
      </c>
      <c r="C47" s="319"/>
      <c r="D47" s="320"/>
      <c r="E47" s="173" t="s">
        <v>211</v>
      </c>
      <c r="F47" s="375" t="s">
        <v>234</v>
      </c>
      <c r="G47" s="375"/>
      <c r="H47" s="178" t="s">
        <v>143</v>
      </c>
      <c r="I47" s="112"/>
    </row>
    <row r="48" spans="1:9" s="2" customFormat="1" ht="21" customHeight="1" x14ac:dyDescent="0.25">
      <c r="A48" s="112"/>
      <c r="B48" s="307" t="s">
        <v>235</v>
      </c>
      <c r="C48" s="308"/>
      <c r="D48" s="308"/>
      <c r="E48" s="174" t="s">
        <v>10</v>
      </c>
      <c r="F48" s="376"/>
      <c r="G48" s="377"/>
      <c r="H48" s="179"/>
      <c r="I48" s="112"/>
    </row>
    <row r="49" spans="1:9" s="2" customFormat="1" ht="21" customHeight="1" x14ac:dyDescent="0.25">
      <c r="A49" s="112"/>
      <c r="B49" s="307" t="s">
        <v>236</v>
      </c>
      <c r="C49" s="308"/>
      <c r="D49" s="308"/>
      <c r="E49" s="174" t="s">
        <v>10</v>
      </c>
      <c r="F49" s="376"/>
      <c r="G49" s="377"/>
      <c r="H49" s="179"/>
      <c r="I49" s="112"/>
    </row>
    <row r="50" spans="1:9" s="2" customFormat="1" ht="21" customHeight="1" x14ac:dyDescent="0.25">
      <c r="A50" s="112"/>
      <c r="B50" s="307" t="s">
        <v>237</v>
      </c>
      <c r="C50" s="308"/>
      <c r="D50" s="308"/>
      <c r="E50" s="174" t="s">
        <v>10</v>
      </c>
      <c r="F50" s="376"/>
      <c r="G50" s="377"/>
      <c r="H50" s="179"/>
      <c r="I50" s="112"/>
    </row>
    <row r="51" spans="1:9" s="2" customFormat="1" ht="21" customHeight="1" x14ac:dyDescent="0.25">
      <c r="A51" s="112"/>
      <c r="B51" s="307" t="s">
        <v>238</v>
      </c>
      <c r="C51" s="308"/>
      <c r="D51" s="308"/>
      <c r="E51" s="174" t="s">
        <v>10</v>
      </c>
      <c r="F51" s="376"/>
      <c r="G51" s="377"/>
      <c r="H51" s="179"/>
      <c r="I51" s="112"/>
    </row>
    <row r="52" spans="1:9" s="2" customFormat="1" ht="21" customHeight="1" x14ac:dyDescent="0.25">
      <c r="A52" s="112"/>
      <c r="B52" s="307" t="s">
        <v>239</v>
      </c>
      <c r="C52" s="308"/>
      <c r="D52" s="308"/>
      <c r="E52" s="174" t="s">
        <v>10</v>
      </c>
      <c r="F52" s="376"/>
      <c r="G52" s="377"/>
      <c r="H52" s="179"/>
      <c r="I52" s="112"/>
    </row>
    <row r="53" spans="1:9" s="2" customFormat="1" ht="21" customHeight="1" x14ac:dyDescent="0.25">
      <c r="A53" s="112"/>
      <c r="B53" s="307" t="s">
        <v>240</v>
      </c>
      <c r="C53" s="308"/>
      <c r="D53" s="308"/>
      <c r="E53" s="174" t="s">
        <v>10</v>
      </c>
      <c r="F53" s="376"/>
      <c r="G53" s="377"/>
      <c r="H53" s="179"/>
      <c r="I53" s="112"/>
    </row>
    <row r="54" spans="1:9" s="2" customFormat="1" ht="21" customHeight="1" x14ac:dyDescent="0.25">
      <c r="A54" s="112"/>
      <c r="B54" s="321" t="s">
        <v>241</v>
      </c>
      <c r="C54" s="322"/>
      <c r="D54" s="322"/>
      <c r="E54" s="176" t="s">
        <v>211</v>
      </c>
      <c r="F54" s="323" t="s">
        <v>234</v>
      </c>
      <c r="G54" s="323"/>
      <c r="H54" s="180" t="s">
        <v>143</v>
      </c>
      <c r="I54" s="112"/>
    </row>
    <row r="55" spans="1:9" s="2" customFormat="1" ht="21" customHeight="1" x14ac:dyDescent="0.25">
      <c r="A55" s="112"/>
      <c r="B55" s="307" t="s">
        <v>242</v>
      </c>
      <c r="C55" s="308"/>
      <c r="D55" s="308"/>
      <c r="E55" s="174" t="s">
        <v>243</v>
      </c>
      <c r="F55" s="373"/>
      <c r="G55" s="374"/>
      <c r="H55" s="179"/>
      <c r="I55" s="112"/>
    </row>
    <row r="56" spans="1:9" s="2" customFormat="1" ht="21" customHeight="1" x14ac:dyDescent="0.25">
      <c r="A56" s="112"/>
      <c r="B56" s="307" t="s">
        <v>165</v>
      </c>
      <c r="C56" s="308"/>
      <c r="D56" s="308"/>
      <c r="E56" s="174" t="s">
        <v>243</v>
      </c>
      <c r="F56" s="373"/>
      <c r="G56" s="374"/>
      <c r="H56" s="179"/>
      <c r="I56" s="112"/>
    </row>
    <row r="57" spans="1:9" s="2" customFormat="1" ht="21" customHeight="1" x14ac:dyDescent="0.25">
      <c r="A57" s="112"/>
      <c r="B57" s="307" t="s">
        <v>244</v>
      </c>
      <c r="C57" s="308"/>
      <c r="D57" s="308"/>
      <c r="E57" s="174" t="s">
        <v>10</v>
      </c>
      <c r="F57" s="373"/>
      <c r="G57" s="374"/>
      <c r="H57" s="179"/>
      <c r="I57" s="112"/>
    </row>
    <row r="58" spans="1:9" s="2" customFormat="1" ht="21" customHeight="1" x14ac:dyDescent="0.25">
      <c r="A58" s="112"/>
      <c r="B58" s="307" t="s">
        <v>245</v>
      </c>
      <c r="C58" s="308"/>
      <c r="D58" s="308"/>
      <c r="E58" s="174" t="s">
        <v>243</v>
      </c>
      <c r="F58" s="373"/>
      <c r="G58" s="374"/>
      <c r="H58" s="179"/>
      <c r="I58" s="112"/>
    </row>
    <row r="59" spans="1:9" s="2" customFormat="1" ht="21" customHeight="1" x14ac:dyDescent="0.25">
      <c r="A59" s="112"/>
      <c r="B59" s="307" t="s">
        <v>246</v>
      </c>
      <c r="C59" s="308"/>
      <c r="D59" s="308"/>
      <c r="E59" s="174" t="s">
        <v>243</v>
      </c>
      <c r="F59" s="373"/>
      <c r="G59" s="374"/>
      <c r="H59" s="179"/>
      <c r="I59" s="112"/>
    </row>
    <row r="60" spans="1:9" s="2" customFormat="1" ht="21" customHeight="1" thickBot="1" x14ac:dyDescent="0.3">
      <c r="A60" s="112"/>
      <c r="B60" s="360" t="s">
        <v>247</v>
      </c>
      <c r="C60" s="361"/>
      <c r="D60" s="361"/>
      <c r="E60" s="174" t="s">
        <v>243</v>
      </c>
      <c r="F60" s="373"/>
      <c r="G60" s="374"/>
      <c r="H60" s="179"/>
      <c r="I60" s="112"/>
    </row>
    <row r="61" spans="1:9" ht="21" customHeight="1" x14ac:dyDescent="0.3">
      <c r="A61" s="26"/>
      <c r="B61" s="26"/>
      <c r="C61" s="26"/>
      <c r="D61" s="26"/>
      <c r="E61" s="26"/>
      <c r="F61" s="26"/>
      <c r="G61" s="26"/>
      <c r="H61" s="26"/>
      <c r="I61" s="26"/>
    </row>
    <row r="62" spans="1:9" ht="21" customHeight="1" x14ac:dyDescent="0.3">
      <c r="A62" s="26"/>
      <c r="B62" s="26"/>
      <c r="C62" s="26"/>
      <c r="D62" s="26"/>
      <c r="E62" s="26"/>
      <c r="F62" s="26"/>
      <c r="G62" s="26"/>
      <c r="H62" s="26"/>
      <c r="I62" s="26"/>
    </row>
  </sheetData>
  <sheetProtection selectLockedCells="1"/>
  <mergeCells count="102">
    <mergeCell ref="F47:G47"/>
    <mergeCell ref="F48:G48"/>
    <mergeCell ref="F49:G49"/>
    <mergeCell ref="F50:G50"/>
    <mergeCell ref="F51:G51"/>
    <mergeCell ref="F52:G52"/>
    <mergeCell ref="F53:G53"/>
    <mergeCell ref="F54:G54"/>
    <mergeCell ref="B48:D48"/>
    <mergeCell ref="B49:D49"/>
    <mergeCell ref="B50:D50"/>
    <mergeCell ref="B51:D51"/>
    <mergeCell ref="B52:D52"/>
    <mergeCell ref="B53:D53"/>
    <mergeCell ref="B54:D54"/>
    <mergeCell ref="B47:D47"/>
    <mergeCell ref="B55:D55"/>
    <mergeCell ref="B56:D56"/>
    <mergeCell ref="F55:G55"/>
    <mergeCell ref="F56:G56"/>
    <mergeCell ref="F57:G57"/>
    <mergeCell ref="F58:G58"/>
    <mergeCell ref="F59:G59"/>
    <mergeCell ref="F60:G60"/>
    <mergeCell ref="B57:D57"/>
    <mergeCell ref="B58:D58"/>
    <mergeCell ref="B59:D59"/>
    <mergeCell ref="B60:D60"/>
    <mergeCell ref="B41:H41"/>
    <mergeCell ref="B42:D42"/>
    <mergeCell ref="E42:G42"/>
    <mergeCell ref="B43:D43"/>
    <mergeCell ref="E43:G43"/>
    <mergeCell ref="B44:D44"/>
    <mergeCell ref="E44:F44"/>
    <mergeCell ref="B45:H45"/>
    <mergeCell ref="B46:H46"/>
    <mergeCell ref="D9:F9"/>
    <mergeCell ref="G9:H9"/>
    <mergeCell ref="F14:H14"/>
    <mergeCell ref="B14:D14"/>
    <mergeCell ref="B17:D17"/>
    <mergeCell ref="B23:D23"/>
    <mergeCell ref="F17:H17"/>
    <mergeCell ref="B28:D28"/>
    <mergeCell ref="F23:H23"/>
    <mergeCell ref="F25:H25"/>
    <mergeCell ref="F26:H26"/>
    <mergeCell ref="F27:H27"/>
    <mergeCell ref="F28:H28"/>
    <mergeCell ref="B22:D22"/>
    <mergeCell ref="F22:H22"/>
    <mergeCell ref="B21:D21"/>
    <mergeCell ref="B26:D26"/>
    <mergeCell ref="B27:D27"/>
    <mergeCell ref="F19:H19"/>
    <mergeCell ref="F15:H15"/>
    <mergeCell ref="B35:H35"/>
    <mergeCell ref="B36:H37"/>
    <mergeCell ref="B38:D38"/>
    <mergeCell ref="E38:G38"/>
    <mergeCell ref="B39:D39"/>
    <mergeCell ref="E39:G39"/>
    <mergeCell ref="B40:D40"/>
    <mergeCell ref="E40:F40"/>
    <mergeCell ref="B2:H2"/>
    <mergeCell ref="B3:H3"/>
    <mergeCell ref="D5:G5"/>
    <mergeCell ref="B6:H6"/>
    <mergeCell ref="B11:H11"/>
    <mergeCell ref="B7:C7"/>
    <mergeCell ref="B8:C8"/>
    <mergeCell ref="B10:C10"/>
    <mergeCell ref="D7:H8"/>
    <mergeCell ref="G10:H10"/>
    <mergeCell ref="D10:F10"/>
    <mergeCell ref="B4:C4"/>
    <mergeCell ref="B5:C5"/>
    <mergeCell ref="E4:H4"/>
    <mergeCell ref="B9:C9"/>
    <mergeCell ref="B12:H12"/>
    <mergeCell ref="B29:H29"/>
    <mergeCell ref="B32:C32"/>
    <mergeCell ref="B33:C33"/>
    <mergeCell ref="B34:C34"/>
    <mergeCell ref="B31:H31"/>
    <mergeCell ref="D32:H34"/>
    <mergeCell ref="B24:D24"/>
    <mergeCell ref="B25:D25"/>
    <mergeCell ref="F13:H13"/>
    <mergeCell ref="F24:H24"/>
    <mergeCell ref="B18:D18"/>
    <mergeCell ref="B15:D15"/>
    <mergeCell ref="F18:H18"/>
    <mergeCell ref="B19:D19"/>
    <mergeCell ref="F21:H21"/>
    <mergeCell ref="B13:D13"/>
    <mergeCell ref="B20:D20"/>
    <mergeCell ref="F20:H20"/>
    <mergeCell ref="B30:H30"/>
    <mergeCell ref="B16:D16"/>
    <mergeCell ref="F16:H16"/>
  </mergeCells>
  <phoneticPr fontId="0" type="noConversion"/>
  <dataValidations count="1">
    <dataValidation type="list" allowBlank="1" showInputMessage="1" showErrorMessage="1" errorTitle="Error" error="Please select value from list" sqref="E14:E19 E21:E28 E48:E53 E55:E60" xr:uid="{00000000-0002-0000-0400-000000000000}">
      <formula1>"Yes / No,Yes,No"</formula1>
    </dataValidation>
  </dataValidations>
  <pageMargins left="0.82677165354330717" right="0.23622047244094491" top="0.74803149606299213" bottom="0.74803149606299213" header="0.31496062992125984" footer="0.31496062992125984"/>
  <pageSetup paperSize="9" scale="72" fitToHeight="3" orientation="portrait" r:id="rId1"/>
  <headerFooter alignWithMargins="0">
    <oddHeader>&amp;C&amp;"Calibri"&amp;10&amp;K000000 [UNCLASSIFIED]&amp;1#_x000D_</oddHeader>
    <oddFooter>&amp;L&amp;A, Page &amp;P&amp;C_x000D_&amp;1#&amp;"Calibri"&amp;10&amp;K000000 [UNCLASSIFIED]&amp;RCSRP - Project Management Forms</oddFooter>
  </headerFooter>
  <rowBreaks count="1" manualBreakCount="1">
    <brk id="45" min="1"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IQ2468"/>
  <sheetViews>
    <sheetView zoomScaleNormal="100" workbookViewId="0">
      <pane ySplit="1" topLeftCell="A1649" activePane="bottomLeft" state="frozen"/>
      <selection activeCell="L5" sqref="L5:L25"/>
      <selection pane="bottomLeft" activeCell="L1667" sqref="L1667"/>
    </sheetView>
  </sheetViews>
  <sheetFormatPr defaultRowHeight="12.5" x14ac:dyDescent="0.25"/>
  <cols>
    <col min="1" max="1" width="7.26953125" customWidth="1"/>
    <col min="2" max="2" width="37" customWidth="1"/>
    <col min="3" max="3" width="23.453125" style="11" customWidth="1"/>
    <col min="4" max="4" width="11.453125" customWidth="1"/>
    <col min="257" max="257" width="6.26953125" bestFit="1" customWidth="1"/>
    <col min="258" max="258" width="33.54296875" bestFit="1" customWidth="1"/>
    <col min="259" max="259" width="23.453125" customWidth="1"/>
    <col min="260" max="260" width="11.453125" customWidth="1"/>
    <col min="513" max="513" width="6.26953125" bestFit="1" customWidth="1"/>
    <col min="514" max="514" width="33.54296875" bestFit="1" customWidth="1"/>
    <col min="515" max="515" width="23.453125" customWidth="1"/>
    <col min="516" max="516" width="11.453125" customWidth="1"/>
    <col min="769" max="769" width="6.26953125" bestFit="1" customWidth="1"/>
    <col min="770" max="770" width="33.54296875" bestFit="1" customWidth="1"/>
    <col min="771" max="771" width="23.453125" customWidth="1"/>
    <col min="772" max="772" width="11.453125" customWidth="1"/>
    <col min="1025" max="1025" width="6.26953125" bestFit="1" customWidth="1"/>
    <col min="1026" max="1026" width="33.54296875" bestFit="1" customWidth="1"/>
    <col min="1027" max="1027" width="23.453125" customWidth="1"/>
    <col min="1028" max="1028" width="11.453125" customWidth="1"/>
    <col min="1281" max="1281" width="6.26953125" bestFit="1" customWidth="1"/>
    <col min="1282" max="1282" width="33.54296875" bestFit="1" customWidth="1"/>
    <col min="1283" max="1283" width="23.453125" customWidth="1"/>
    <col min="1284" max="1284" width="11.453125" customWidth="1"/>
    <col min="1537" max="1537" width="6.26953125" bestFit="1" customWidth="1"/>
    <col min="1538" max="1538" width="33.54296875" bestFit="1" customWidth="1"/>
    <col min="1539" max="1539" width="23.453125" customWidth="1"/>
    <col min="1540" max="1540" width="11.453125" customWidth="1"/>
    <col min="1793" max="1793" width="6.26953125" bestFit="1" customWidth="1"/>
    <col min="1794" max="1794" width="33.54296875" bestFit="1" customWidth="1"/>
    <col min="1795" max="1795" width="23.453125" customWidth="1"/>
    <col min="1796" max="1796" width="11.453125" customWidth="1"/>
    <col min="2049" max="2049" width="6.26953125" bestFit="1" customWidth="1"/>
    <col min="2050" max="2050" width="33.54296875" bestFit="1" customWidth="1"/>
    <col min="2051" max="2051" width="23.453125" customWidth="1"/>
    <col min="2052" max="2052" width="11.453125" customWidth="1"/>
    <col min="2305" max="2305" width="6.26953125" bestFit="1" customWidth="1"/>
    <col min="2306" max="2306" width="33.54296875" bestFit="1" customWidth="1"/>
    <col min="2307" max="2307" width="23.453125" customWidth="1"/>
    <col min="2308" max="2308" width="11.453125" customWidth="1"/>
    <col min="2561" max="2561" width="6.26953125" bestFit="1" customWidth="1"/>
    <col min="2562" max="2562" width="33.54296875" bestFit="1" customWidth="1"/>
    <col min="2563" max="2563" width="23.453125" customWidth="1"/>
    <col min="2564" max="2564" width="11.453125" customWidth="1"/>
    <col min="2817" max="2817" width="6.26953125" bestFit="1" customWidth="1"/>
    <col min="2818" max="2818" width="33.54296875" bestFit="1" customWidth="1"/>
    <col min="2819" max="2819" width="23.453125" customWidth="1"/>
    <col min="2820" max="2820" width="11.453125" customWidth="1"/>
    <col min="3073" max="3073" width="6.26953125" bestFit="1" customWidth="1"/>
    <col min="3074" max="3074" width="33.54296875" bestFit="1" customWidth="1"/>
    <col min="3075" max="3075" width="23.453125" customWidth="1"/>
    <col min="3076" max="3076" width="11.453125" customWidth="1"/>
    <col min="3329" max="3329" width="6.26953125" bestFit="1" customWidth="1"/>
    <col min="3330" max="3330" width="33.54296875" bestFit="1" customWidth="1"/>
    <col min="3331" max="3331" width="23.453125" customWidth="1"/>
    <col min="3332" max="3332" width="11.453125" customWidth="1"/>
    <col min="3585" max="3585" width="6.26953125" bestFit="1" customWidth="1"/>
    <col min="3586" max="3586" width="33.54296875" bestFit="1" customWidth="1"/>
    <col min="3587" max="3587" width="23.453125" customWidth="1"/>
    <col min="3588" max="3588" width="11.453125" customWidth="1"/>
    <col min="3841" max="3841" width="6.26953125" bestFit="1" customWidth="1"/>
    <col min="3842" max="3842" width="33.54296875" bestFit="1" customWidth="1"/>
    <col min="3843" max="3843" width="23.453125" customWidth="1"/>
    <col min="3844" max="3844" width="11.453125" customWidth="1"/>
    <col min="4097" max="4097" width="6.26953125" bestFit="1" customWidth="1"/>
    <col min="4098" max="4098" width="33.54296875" bestFit="1" customWidth="1"/>
    <col min="4099" max="4099" width="23.453125" customWidth="1"/>
    <col min="4100" max="4100" width="11.453125" customWidth="1"/>
    <col min="4353" max="4353" width="6.26953125" bestFit="1" customWidth="1"/>
    <col min="4354" max="4354" width="33.54296875" bestFit="1" customWidth="1"/>
    <col min="4355" max="4355" width="23.453125" customWidth="1"/>
    <col min="4356" max="4356" width="11.453125" customWidth="1"/>
    <col min="4609" max="4609" width="6.26953125" bestFit="1" customWidth="1"/>
    <col min="4610" max="4610" width="33.54296875" bestFit="1" customWidth="1"/>
    <col min="4611" max="4611" width="23.453125" customWidth="1"/>
    <col min="4612" max="4612" width="11.453125" customWidth="1"/>
    <col min="4865" max="4865" width="6.26953125" bestFit="1" customWidth="1"/>
    <col min="4866" max="4866" width="33.54296875" bestFit="1" customWidth="1"/>
    <col min="4867" max="4867" width="23.453125" customWidth="1"/>
    <col min="4868" max="4868" width="11.453125" customWidth="1"/>
    <col min="5121" max="5121" width="6.26953125" bestFit="1" customWidth="1"/>
    <col min="5122" max="5122" width="33.54296875" bestFit="1" customWidth="1"/>
    <col min="5123" max="5123" width="23.453125" customWidth="1"/>
    <col min="5124" max="5124" width="11.453125" customWidth="1"/>
    <col min="5377" max="5377" width="6.26953125" bestFit="1" customWidth="1"/>
    <col min="5378" max="5378" width="33.54296875" bestFit="1" customWidth="1"/>
    <col min="5379" max="5379" width="23.453125" customWidth="1"/>
    <col min="5380" max="5380" width="11.453125" customWidth="1"/>
    <col min="5633" max="5633" width="6.26953125" bestFit="1" customWidth="1"/>
    <col min="5634" max="5634" width="33.54296875" bestFit="1" customWidth="1"/>
    <col min="5635" max="5635" width="23.453125" customWidth="1"/>
    <col min="5636" max="5636" width="11.453125" customWidth="1"/>
    <col min="5889" max="5889" width="6.26953125" bestFit="1" customWidth="1"/>
    <col min="5890" max="5890" width="33.54296875" bestFit="1" customWidth="1"/>
    <col min="5891" max="5891" width="23.453125" customWidth="1"/>
    <col min="5892" max="5892" width="11.453125" customWidth="1"/>
    <col min="6145" max="6145" width="6.26953125" bestFit="1" customWidth="1"/>
    <col min="6146" max="6146" width="33.54296875" bestFit="1" customWidth="1"/>
    <col min="6147" max="6147" width="23.453125" customWidth="1"/>
    <col min="6148" max="6148" width="11.453125" customWidth="1"/>
    <col min="6401" max="6401" width="6.26953125" bestFit="1" customWidth="1"/>
    <col min="6402" max="6402" width="33.54296875" bestFit="1" customWidth="1"/>
    <col min="6403" max="6403" width="23.453125" customWidth="1"/>
    <col min="6404" max="6404" width="11.453125" customWidth="1"/>
    <col min="6657" max="6657" width="6.26953125" bestFit="1" customWidth="1"/>
    <col min="6658" max="6658" width="33.54296875" bestFit="1" customWidth="1"/>
    <col min="6659" max="6659" width="23.453125" customWidth="1"/>
    <col min="6660" max="6660" width="11.453125" customWidth="1"/>
    <col min="6913" max="6913" width="6.26953125" bestFit="1" customWidth="1"/>
    <col min="6914" max="6914" width="33.54296875" bestFit="1" customWidth="1"/>
    <col min="6915" max="6915" width="23.453125" customWidth="1"/>
    <col min="6916" max="6916" width="11.453125" customWidth="1"/>
    <col min="7169" max="7169" width="6.26953125" bestFit="1" customWidth="1"/>
    <col min="7170" max="7170" width="33.54296875" bestFit="1" customWidth="1"/>
    <col min="7171" max="7171" width="23.453125" customWidth="1"/>
    <col min="7172" max="7172" width="11.453125" customWidth="1"/>
    <col min="7425" max="7425" width="6.26953125" bestFit="1" customWidth="1"/>
    <col min="7426" max="7426" width="33.54296875" bestFit="1" customWidth="1"/>
    <col min="7427" max="7427" width="23.453125" customWidth="1"/>
    <col min="7428" max="7428" width="11.453125" customWidth="1"/>
    <col min="7681" max="7681" width="6.26953125" bestFit="1" customWidth="1"/>
    <col min="7682" max="7682" width="33.54296875" bestFit="1" customWidth="1"/>
    <col min="7683" max="7683" width="23.453125" customWidth="1"/>
    <col min="7684" max="7684" width="11.453125" customWidth="1"/>
    <col min="7937" max="7937" width="6.26953125" bestFit="1" customWidth="1"/>
    <col min="7938" max="7938" width="33.54296875" bestFit="1" customWidth="1"/>
    <col min="7939" max="7939" width="23.453125" customWidth="1"/>
    <col min="7940" max="7940" width="11.453125" customWidth="1"/>
    <col min="8193" max="8193" width="6.26953125" bestFit="1" customWidth="1"/>
    <col min="8194" max="8194" width="33.54296875" bestFit="1" customWidth="1"/>
    <col min="8195" max="8195" width="23.453125" customWidth="1"/>
    <col min="8196" max="8196" width="11.453125" customWidth="1"/>
    <col min="8449" max="8449" width="6.26953125" bestFit="1" customWidth="1"/>
    <col min="8450" max="8450" width="33.54296875" bestFit="1" customWidth="1"/>
    <col min="8451" max="8451" width="23.453125" customWidth="1"/>
    <col min="8452" max="8452" width="11.453125" customWidth="1"/>
    <col min="8705" max="8705" width="6.26953125" bestFit="1" customWidth="1"/>
    <col min="8706" max="8706" width="33.54296875" bestFit="1" customWidth="1"/>
    <col min="8707" max="8707" width="23.453125" customWidth="1"/>
    <col min="8708" max="8708" width="11.453125" customWidth="1"/>
    <col min="8961" max="8961" width="6.26953125" bestFit="1" customWidth="1"/>
    <col min="8962" max="8962" width="33.54296875" bestFit="1" customWidth="1"/>
    <col min="8963" max="8963" width="23.453125" customWidth="1"/>
    <col min="8964" max="8964" width="11.453125" customWidth="1"/>
    <col min="9217" max="9217" width="6.26953125" bestFit="1" customWidth="1"/>
    <col min="9218" max="9218" width="33.54296875" bestFit="1" customWidth="1"/>
    <col min="9219" max="9219" width="23.453125" customWidth="1"/>
    <col min="9220" max="9220" width="11.453125" customWidth="1"/>
    <col min="9473" max="9473" width="6.26953125" bestFit="1" customWidth="1"/>
    <col min="9474" max="9474" width="33.54296875" bestFit="1" customWidth="1"/>
    <col min="9475" max="9475" width="23.453125" customWidth="1"/>
    <col min="9476" max="9476" width="11.453125" customWidth="1"/>
    <col min="9729" max="9729" width="6.26953125" bestFit="1" customWidth="1"/>
    <col min="9730" max="9730" width="33.54296875" bestFit="1" customWidth="1"/>
    <col min="9731" max="9731" width="23.453125" customWidth="1"/>
    <col min="9732" max="9732" width="11.453125" customWidth="1"/>
    <col min="9985" max="9985" width="6.26953125" bestFit="1" customWidth="1"/>
    <col min="9986" max="9986" width="33.54296875" bestFit="1" customWidth="1"/>
    <col min="9987" max="9987" width="23.453125" customWidth="1"/>
    <col min="9988" max="9988" width="11.453125" customWidth="1"/>
    <col min="10241" max="10241" width="6.26953125" bestFit="1" customWidth="1"/>
    <col min="10242" max="10242" width="33.54296875" bestFit="1" customWidth="1"/>
    <col min="10243" max="10243" width="23.453125" customWidth="1"/>
    <col min="10244" max="10244" width="11.453125" customWidth="1"/>
    <col min="10497" max="10497" width="6.26953125" bestFit="1" customWidth="1"/>
    <col min="10498" max="10498" width="33.54296875" bestFit="1" customWidth="1"/>
    <col min="10499" max="10499" width="23.453125" customWidth="1"/>
    <col min="10500" max="10500" width="11.453125" customWidth="1"/>
    <col min="10753" max="10753" width="6.26953125" bestFit="1" customWidth="1"/>
    <col min="10754" max="10754" width="33.54296875" bestFit="1" customWidth="1"/>
    <col min="10755" max="10755" width="23.453125" customWidth="1"/>
    <col min="10756" max="10756" width="11.453125" customWidth="1"/>
    <col min="11009" max="11009" width="6.26953125" bestFit="1" customWidth="1"/>
    <col min="11010" max="11010" width="33.54296875" bestFit="1" customWidth="1"/>
    <col min="11011" max="11011" width="23.453125" customWidth="1"/>
    <col min="11012" max="11012" width="11.453125" customWidth="1"/>
    <col min="11265" max="11265" width="6.26953125" bestFit="1" customWidth="1"/>
    <col min="11266" max="11266" width="33.54296875" bestFit="1" customWidth="1"/>
    <col min="11267" max="11267" width="23.453125" customWidth="1"/>
    <col min="11268" max="11268" width="11.453125" customWidth="1"/>
    <col min="11521" max="11521" width="6.26953125" bestFit="1" customWidth="1"/>
    <col min="11522" max="11522" width="33.54296875" bestFit="1" customWidth="1"/>
    <col min="11523" max="11523" width="23.453125" customWidth="1"/>
    <col min="11524" max="11524" width="11.453125" customWidth="1"/>
    <col min="11777" max="11777" width="6.26953125" bestFit="1" customWidth="1"/>
    <col min="11778" max="11778" width="33.54296875" bestFit="1" customWidth="1"/>
    <col min="11779" max="11779" width="23.453125" customWidth="1"/>
    <col min="11780" max="11780" width="11.453125" customWidth="1"/>
    <col min="12033" max="12033" width="6.26953125" bestFit="1" customWidth="1"/>
    <col min="12034" max="12034" width="33.54296875" bestFit="1" customWidth="1"/>
    <col min="12035" max="12035" width="23.453125" customWidth="1"/>
    <col min="12036" max="12036" width="11.453125" customWidth="1"/>
    <col min="12289" max="12289" width="6.26953125" bestFit="1" customWidth="1"/>
    <col min="12290" max="12290" width="33.54296875" bestFit="1" customWidth="1"/>
    <col min="12291" max="12291" width="23.453125" customWidth="1"/>
    <col min="12292" max="12292" width="11.453125" customWidth="1"/>
    <col min="12545" max="12545" width="6.26953125" bestFit="1" customWidth="1"/>
    <col min="12546" max="12546" width="33.54296875" bestFit="1" customWidth="1"/>
    <col min="12547" max="12547" width="23.453125" customWidth="1"/>
    <col min="12548" max="12548" width="11.453125" customWidth="1"/>
    <col min="12801" max="12801" width="6.26953125" bestFit="1" customWidth="1"/>
    <col min="12802" max="12802" width="33.54296875" bestFit="1" customWidth="1"/>
    <col min="12803" max="12803" width="23.453125" customWidth="1"/>
    <col min="12804" max="12804" width="11.453125" customWidth="1"/>
    <col min="13057" max="13057" width="6.26953125" bestFit="1" customWidth="1"/>
    <col min="13058" max="13058" width="33.54296875" bestFit="1" customWidth="1"/>
    <col min="13059" max="13059" width="23.453125" customWidth="1"/>
    <col min="13060" max="13060" width="11.453125" customWidth="1"/>
    <col min="13313" max="13313" width="6.26953125" bestFit="1" customWidth="1"/>
    <col min="13314" max="13314" width="33.54296875" bestFit="1" customWidth="1"/>
    <col min="13315" max="13315" width="23.453125" customWidth="1"/>
    <col min="13316" max="13316" width="11.453125" customWidth="1"/>
    <col min="13569" max="13569" width="6.26953125" bestFit="1" customWidth="1"/>
    <col min="13570" max="13570" width="33.54296875" bestFit="1" customWidth="1"/>
    <col min="13571" max="13571" width="23.453125" customWidth="1"/>
    <col min="13572" max="13572" width="11.453125" customWidth="1"/>
    <col min="13825" max="13825" width="6.26953125" bestFit="1" customWidth="1"/>
    <col min="13826" max="13826" width="33.54296875" bestFit="1" customWidth="1"/>
    <col min="13827" max="13827" width="23.453125" customWidth="1"/>
    <col min="13828" max="13828" width="11.453125" customWidth="1"/>
    <col min="14081" max="14081" width="6.26953125" bestFit="1" customWidth="1"/>
    <col min="14082" max="14082" width="33.54296875" bestFit="1" customWidth="1"/>
    <col min="14083" max="14083" width="23.453125" customWidth="1"/>
    <col min="14084" max="14084" width="11.453125" customWidth="1"/>
    <col min="14337" max="14337" width="6.26953125" bestFit="1" customWidth="1"/>
    <col min="14338" max="14338" width="33.54296875" bestFit="1" customWidth="1"/>
    <col min="14339" max="14339" width="23.453125" customWidth="1"/>
    <col min="14340" max="14340" width="11.453125" customWidth="1"/>
    <col min="14593" max="14593" width="6.26953125" bestFit="1" customWidth="1"/>
    <col min="14594" max="14594" width="33.54296875" bestFit="1" customWidth="1"/>
    <col min="14595" max="14595" width="23.453125" customWidth="1"/>
    <col min="14596" max="14596" width="11.453125" customWidth="1"/>
    <col min="14849" max="14849" width="6.26953125" bestFit="1" customWidth="1"/>
    <col min="14850" max="14850" width="33.54296875" bestFit="1" customWidth="1"/>
    <col min="14851" max="14851" width="23.453125" customWidth="1"/>
    <col min="14852" max="14852" width="11.453125" customWidth="1"/>
    <col min="15105" max="15105" width="6.26953125" bestFit="1" customWidth="1"/>
    <col min="15106" max="15106" width="33.54296875" bestFit="1" customWidth="1"/>
    <col min="15107" max="15107" width="23.453125" customWidth="1"/>
    <col min="15108" max="15108" width="11.453125" customWidth="1"/>
    <col min="15361" max="15361" width="6.26953125" bestFit="1" customWidth="1"/>
    <col min="15362" max="15362" width="33.54296875" bestFit="1" customWidth="1"/>
    <col min="15363" max="15363" width="23.453125" customWidth="1"/>
    <col min="15364" max="15364" width="11.453125" customWidth="1"/>
    <col min="15617" max="15617" width="6.26953125" bestFit="1" customWidth="1"/>
    <col min="15618" max="15618" width="33.54296875" bestFit="1" customWidth="1"/>
    <col min="15619" max="15619" width="23.453125" customWidth="1"/>
    <col min="15620" max="15620" width="11.453125" customWidth="1"/>
    <col min="15873" max="15873" width="6.26953125" bestFit="1" customWidth="1"/>
    <col min="15874" max="15874" width="33.54296875" bestFit="1" customWidth="1"/>
    <col min="15875" max="15875" width="23.453125" customWidth="1"/>
    <col min="15876" max="15876" width="11.453125" customWidth="1"/>
    <col min="16129" max="16129" width="6.26953125" bestFit="1" customWidth="1"/>
    <col min="16130" max="16130" width="33.54296875" bestFit="1" customWidth="1"/>
    <col min="16131" max="16131" width="23.453125" customWidth="1"/>
    <col min="16132" max="16132" width="11.453125" customWidth="1"/>
  </cols>
  <sheetData>
    <row r="1" spans="1:251" s="7" customFormat="1" x14ac:dyDescent="0.25">
      <c r="A1" s="6" t="s">
        <v>248</v>
      </c>
      <c r="B1" s="6" t="s">
        <v>249</v>
      </c>
      <c r="C1" s="6" t="s">
        <v>250</v>
      </c>
      <c r="D1" s="6" t="s">
        <v>251</v>
      </c>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row>
    <row r="2" spans="1:251" x14ac:dyDescent="0.25">
      <c r="A2" s="8">
        <v>1</v>
      </c>
      <c r="B2" s="9" t="s">
        <v>252</v>
      </c>
      <c r="C2" s="10" t="s">
        <v>253</v>
      </c>
      <c r="D2" s="9" t="s">
        <v>254</v>
      </c>
    </row>
    <row r="3" spans="1:251" x14ac:dyDescent="0.25">
      <c r="A3" s="8">
        <v>2</v>
      </c>
      <c r="B3" s="9" t="s">
        <v>255</v>
      </c>
      <c r="C3" s="10" t="s">
        <v>256</v>
      </c>
      <c r="D3" s="9" t="s">
        <v>254</v>
      </c>
      <c r="G3" t="s">
        <v>257</v>
      </c>
    </row>
    <row r="4" spans="1:251" x14ac:dyDescent="0.25">
      <c r="A4" s="8">
        <v>3</v>
      </c>
      <c r="B4" s="9" t="s">
        <v>258</v>
      </c>
      <c r="C4" s="10" t="s">
        <v>259</v>
      </c>
      <c r="D4" s="9" t="s">
        <v>254</v>
      </c>
      <c r="G4">
        <v>20</v>
      </c>
      <c r="H4" t="s">
        <v>253</v>
      </c>
    </row>
    <row r="5" spans="1:251" x14ac:dyDescent="0.25">
      <c r="A5" s="8">
        <v>4</v>
      </c>
      <c r="B5" s="9" t="s">
        <v>260</v>
      </c>
      <c r="C5" s="10" t="s">
        <v>261</v>
      </c>
      <c r="D5" s="9" t="s">
        <v>254</v>
      </c>
      <c r="G5">
        <v>21</v>
      </c>
      <c r="H5" t="s">
        <v>262</v>
      </c>
    </row>
    <row r="6" spans="1:251" x14ac:dyDescent="0.25">
      <c r="A6" s="8">
        <v>5</v>
      </c>
      <c r="B6" s="9" t="s">
        <v>263</v>
      </c>
      <c r="C6" s="10" t="s">
        <v>261</v>
      </c>
      <c r="D6" s="9" t="s">
        <v>254</v>
      </c>
      <c r="G6">
        <v>22</v>
      </c>
      <c r="H6" t="s">
        <v>264</v>
      </c>
    </row>
    <row r="7" spans="1:251" x14ac:dyDescent="0.25">
      <c r="A7" s="8">
        <v>6</v>
      </c>
      <c r="B7" s="9" t="s">
        <v>265</v>
      </c>
      <c r="C7" s="10" t="s">
        <v>256</v>
      </c>
      <c r="D7" s="9" t="s">
        <v>254</v>
      </c>
      <c r="G7">
        <v>23</v>
      </c>
      <c r="H7" t="s">
        <v>266</v>
      </c>
    </row>
    <row r="8" spans="1:251" x14ac:dyDescent="0.25">
      <c r="A8" s="8">
        <v>7</v>
      </c>
      <c r="B8" s="9" t="s">
        <v>267</v>
      </c>
      <c r="C8" s="10" t="s">
        <v>261</v>
      </c>
      <c r="D8" s="9" t="s">
        <v>254</v>
      </c>
      <c r="G8">
        <v>30</v>
      </c>
      <c r="H8" t="s">
        <v>261</v>
      </c>
    </row>
    <row r="9" spans="1:251" x14ac:dyDescent="0.25">
      <c r="A9" s="8">
        <v>8</v>
      </c>
      <c r="B9" s="9" t="s">
        <v>268</v>
      </c>
      <c r="C9" s="10" t="s">
        <v>259</v>
      </c>
      <c r="D9" s="9" t="s">
        <v>254</v>
      </c>
      <c r="G9">
        <v>32</v>
      </c>
      <c r="H9" t="s">
        <v>256</v>
      </c>
    </row>
    <row r="10" spans="1:251" x14ac:dyDescent="0.25">
      <c r="A10" s="8">
        <v>9</v>
      </c>
      <c r="B10" s="9" t="s">
        <v>269</v>
      </c>
      <c r="C10" s="10" t="s">
        <v>259</v>
      </c>
      <c r="D10" s="9" t="s">
        <v>254</v>
      </c>
      <c r="G10">
        <v>35</v>
      </c>
      <c r="H10" t="s">
        <v>270</v>
      </c>
    </row>
    <row r="11" spans="1:251" x14ac:dyDescent="0.25">
      <c r="A11" s="8">
        <v>10</v>
      </c>
      <c r="B11" s="9" t="s">
        <v>271</v>
      </c>
      <c r="C11" s="10" t="s">
        <v>256</v>
      </c>
      <c r="D11" s="9" t="s">
        <v>254</v>
      </c>
      <c r="G11">
        <v>40</v>
      </c>
      <c r="H11" t="s">
        <v>259</v>
      </c>
    </row>
    <row r="12" spans="1:251" x14ac:dyDescent="0.25">
      <c r="A12" s="8">
        <v>11</v>
      </c>
      <c r="B12" s="9" t="s">
        <v>272</v>
      </c>
      <c r="C12" s="10" t="s">
        <v>256</v>
      </c>
      <c r="D12" s="9" t="s">
        <v>254</v>
      </c>
    </row>
    <row r="13" spans="1:251" x14ac:dyDescent="0.25">
      <c r="A13" s="8">
        <v>12</v>
      </c>
      <c r="B13" s="9" t="s">
        <v>273</v>
      </c>
      <c r="C13" s="10" t="s">
        <v>256</v>
      </c>
      <c r="D13" s="9" t="s">
        <v>254</v>
      </c>
    </row>
    <row r="14" spans="1:251" x14ac:dyDescent="0.25">
      <c r="A14" s="8">
        <v>13</v>
      </c>
      <c r="B14" s="9" t="s">
        <v>274</v>
      </c>
      <c r="C14" s="10" t="s">
        <v>259</v>
      </c>
      <c r="D14" s="9" t="s">
        <v>254</v>
      </c>
    </row>
    <row r="15" spans="1:251" x14ac:dyDescent="0.25">
      <c r="A15" s="8">
        <v>14</v>
      </c>
      <c r="B15" s="9" t="s">
        <v>275</v>
      </c>
      <c r="C15" s="10" t="s">
        <v>261</v>
      </c>
      <c r="D15" s="9" t="s">
        <v>254</v>
      </c>
    </row>
    <row r="16" spans="1:251" x14ac:dyDescent="0.25">
      <c r="A16" s="8">
        <v>15</v>
      </c>
      <c r="B16" s="9" t="s">
        <v>276</v>
      </c>
      <c r="C16" s="10" t="s">
        <v>259</v>
      </c>
      <c r="D16" s="9" t="s">
        <v>254</v>
      </c>
    </row>
    <row r="17" spans="1:4" x14ac:dyDescent="0.25">
      <c r="A17" s="8">
        <v>16</v>
      </c>
      <c r="B17" s="9" t="s">
        <v>277</v>
      </c>
      <c r="C17" s="10" t="s">
        <v>259</v>
      </c>
      <c r="D17" s="9" t="s">
        <v>254</v>
      </c>
    </row>
    <row r="18" spans="1:4" x14ac:dyDescent="0.25">
      <c r="A18" s="8">
        <v>18</v>
      </c>
      <c r="B18" s="9" t="s">
        <v>278</v>
      </c>
      <c r="C18" s="10" t="s">
        <v>256</v>
      </c>
      <c r="D18" s="9" t="s">
        <v>254</v>
      </c>
    </row>
    <row r="19" spans="1:4" x14ac:dyDescent="0.25">
      <c r="A19" s="8">
        <v>19</v>
      </c>
      <c r="B19" s="9" t="s">
        <v>279</v>
      </c>
      <c r="C19" s="10" t="s">
        <v>259</v>
      </c>
      <c r="D19" s="9" t="s">
        <v>254</v>
      </c>
    </row>
    <row r="20" spans="1:4" x14ac:dyDescent="0.25">
      <c r="A20" s="8">
        <v>20</v>
      </c>
      <c r="B20" s="9" t="s">
        <v>280</v>
      </c>
      <c r="C20" s="10" t="s">
        <v>261</v>
      </c>
      <c r="D20" s="9" t="s">
        <v>254</v>
      </c>
    </row>
    <row r="21" spans="1:4" x14ac:dyDescent="0.25">
      <c r="A21" s="8">
        <v>21</v>
      </c>
      <c r="B21" s="9" t="s">
        <v>281</v>
      </c>
      <c r="C21" s="10" t="s">
        <v>261</v>
      </c>
      <c r="D21" s="9" t="s">
        <v>254</v>
      </c>
    </row>
    <row r="22" spans="1:4" x14ac:dyDescent="0.25">
      <c r="A22" s="8">
        <v>22</v>
      </c>
      <c r="B22" s="9" t="s">
        <v>282</v>
      </c>
      <c r="C22" s="10" t="s">
        <v>261</v>
      </c>
      <c r="D22" s="9" t="s">
        <v>254</v>
      </c>
    </row>
    <row r="23" spans="1:4" x14ac:dyDescent="0.25">
      <c r="A23" s="8">
        <v>23</v>
      </c>
      <c r="B23" s="9" t="s">
        <v>283</v>
      </c>
      <c r="C23" s="10" t="s">
        <v>259</v>
      </c>
      <c r="D23" s="9" t="s">
        <v>284</v>
      </c>
    </row>
    <row r="24" spans="1:4" x14ac:dyDescent="0.25">
      <c r="A24" s="8">
        <v>24</v>
      </c>
      <c r="B24" s="9" t="s">
        <v>285</v>
      </c>
      <c r="C24" s="10" t="s">
        <v>261</v>
      </c>
      <c r="D24" s="9" t="s">
        <v>284</v>
      </c>
    </row>
    <row r="25" spans="1:4" x14ac:dyDescent="0.25">
      <c r="A25" s="8">
        <v>25</v>
      </c>
      <c r="B25" s="9" t="s">
        <v>286</v>
      </c>
      <c r="C25" s="10" t="s">
        <v>261</v>
      </c>
      <c r="D25" s="9" t="s">
        <v>284</v>
      </c>
    </row>
    <row r="26" spans="1:4" x14ac:dyDescent="0.25">
      <c r="A26" s="8">
        <v>26</v>
      </c>
      <c r="B26" s="9" t="s">
        <v>287</v>
      </c>
      <c r="C26" s="10" t="s">
        <v>259</v>
      </c>
      <c r="D26" s="9" t="s">
        <v>284</v>
      </c>
    </row>
    <row r="27" spans="1:4" x14ac:dyDescent="0.25">
      <c r="A27" s="8">
        <v>27</v>
      </c>
      <c r="B27" s="9" t="s">
        <v>288</v>
      </c>
      <c r="C27" s="10" t="s">
        <v>259</v>
      </c>
      <c r="D27" s="9" t="s">
        <v>284</v>
      </c>
    </row>
    <row r="28" spans="1:4" x14ac:dyDescent="0.25">
      <c r="A28" s="8">
        <v>28</v>
      </c>
      <c r="B28" s="9" t="s">
        <v>289</v>
      </c>
      <c r="C28" s="10" t="s">
        <v>259</v>
      </c>
      <c r="D28" s="9" t="s">
        <v>284</v>
      </c>
    </row>
    <row r="29" spans="1:4" x14ac:dyDescent="0.25">
      <c r="A29" s="8">
        <v>30</v>
      </c>
      <c r="B29" s="9" t="s">
        <v>290</v>
      </c>
      <c r="C29" s="10" t="s">
        <v>259</v>
      </c>
      <c r="D29" s="9" t="s">
        <v>284</v>
      </c>
    </row>
    <row r="30" spans="1:4" x14ac:dyDescent="0.25">
      <c r="A30" s="8">
        <v>31</v>
      </c>
      <c r="B30" s="9" t="s">
        <v>291</v>
      </c>
      <c r="C30" s="10" t="s">
        <v>259</v>
      </c>
      <c r="D30" s="9" t="s">
        <v>284</v>
      </c>
    </row>
    <row r="31" spans="1:4" x14ac:dyDescent="0.25">
      <c r="A31" s="8">
        <v>32</v>
      </c>
      <c r="B31" s="9" t="s">
        <v>292</v>
      </c>
      <c r="C31" s="10" t="s">
        <v>259</v>
      </c>
      <c r="D31" s="9" t="s">
        <v>284</v>
      </c>
    </row>
    <row r="32" spans="1:4" x14ac:dyDescent="0.25">
      <c r="A32" s="8">
        <v>36</v>
      </c>
      <c r="B32" s="9" t="s">
        <v>293</v>
      </c>
      <c r="C32" s="10" t="s">
        <v>259</v>
      </c>
      <c r="D32" s="9" t="s">
        <v>284</v>
      </c>
    </row>
    <row r="33" spans="1:4" x14ac:dyDescent="0.25">
      <c r="A33" s="8">
        <v>37</v>
      </c>
      <c r="B33" s="9" t="s">
        <v>294</v>
      </c>
      <c r="C33" s="10" t="s">
        <v>259</v>
      </c>
      <c r="D33" s="9" t="s">
        <v>284</v>
      </c>
    </row>
    <row r="34" spans="1:4" x14ac:dyDescent="0.25">
      <c r="A34" s="8">
        <v>38</v>
      </c>
      <c r="B34" s="9" t="s">
        <v>295</v>
      </c>
      <c r="C34" s="10" t="s">
        <v>259</v>
      </c>
      <c r="D34" s="9" t="s">
        <v>284</v>
      </c>
    </row>
    <row r="35" spans="1:4" x14ac:dyDescent="0.25">
      <c r="A35" s="8">
        <v>40</v>
      </c>
      <c r="B35" s="9" t="s">
        <v>296</v>
      </c>
      <c r="C35" s="10" t="s">
        <v>259</v>
      </c>
      <c r="D35" s="9" t="s">
        <v>284</v>
      </c>
    </row>
    <row r="36" spans="1:4" x14ac:dyDescent="0.25">
      <c r="A36" s="8">
        <v>41</v>
      </c>
      <c r="B36" s="9" t="s">
        <v>297</v>
      </c>
      <c r="C36" s="10" t="s">
        <v>259</v>
      </c>
      <c r="D36" s="9" t="s">
        <v>284</v>
      </c>
    </row>
    <row r="37" spans="1:4" x14ac:dyDescent="0.25">
      <c r="A37" s="8">
        <v>42</v>
      </c>
      <c r="B37" s="9" t="s">
        <v>298</v>
      </c>
      <c r="C37" s="10" t="s">
        <v>259</v>
      </c>
      <c r="D37" s="9" t="s">
        <v>284</v>
      </c>
    </row>
    <row r="38" spans="1:4" x14ac:dyDescent="0.25">
      <c r="A38" s="8">
        <v>43</v>
      </c>
      <c r="B38" s="9" t="s">
        <v>299</v>
      </c>
      <c r="C38" s="10" t="s">
        <v>259</v>
      </c>
      <c r="D38" s="9" t="s">
        <v>284</v>
      </c>
    </row>
    <row r="39" spans="1:4" x14ac:dyDescent="0.25">
      <c r="A39" s="8">
        <v>44</v>
      </c>
      <c r="B39" s="9" t="s">
        <v>300</v>
      </c>
      <c r="C39" s="10" t="s">
        <v>259</v>
      </c>
      <c r="D39" s="9" t="s">
        <v>284</v>
      </c>
    </row>
    <row r="40" spans="1:4" x14ac:dyDescent="0.25">
      <c r="A40" s="8">
        <v>45</v>
      </c>
      <c r="B40" s="9" t="s">
        <v>301</v>
      </c>
      <c r="C40" s="10" t="s">
        <v>259</v>
      </c>
      <c r="D40" s="9" t="s">
        <v>284</v>
      </c>
    </row>
    <row r="41" spans="1:4" x14ac:dyDescent="0.25">
      <c r="A41" s="8">
        <v>48</v>
      </c>
      <c r="B41" s="9" t="s">
        <v>302</v>
      </c>
      <c r="C41" s="10" t="s">
        <v>259</v>
      </c>
      <c r="D41" s="9" t="s">
        <v>284</v>
      </c>
    </row>
    <row r="42" spans="1:4" x14ac:dyDescent="0.25">
      <c r="A42" s="8">
        <v>49</v>
      </c>
      <c r="B42" s="9" t="s">
        <v>303</v>
      </c>
      <c r="C42" s="10" t="s">
        <v>259</v>
      </c>
      <c r="D42" s="9" t="s">
        <v>284</v>
      </c>
    </row>
    <row r="43" spans="1:4" x14ac:dyDescent="0.25">
      <c r="A43" s="8">
        <v>53</v>
      </c>
      <c r="B43" s="9" t="s">
        <v>304</v>
      </c>
      <c r="C43" s="10" t="s">
        <v>259</v>
      </c>
      <c r="D43" s="9" t="s">
        <v>284</v>
      </c>
    </row>
    <row r="44" spans="1:4" x14ac:dyDescent="0.25">
      <c r="A44" s="8">
        <v>54</v>
      </c>
      <c r="B44" s="9" t="s">
        <v>305</v>
      </c>
      <c r="C44" s="10" t="s">
        <v>259</v>
      </c>
      <c r="D44" s="9" t="s">
        <v>284</v>
      </c>
    </row>
    <row r="45" spans="1:4" x14ac:dyDescent="0.25">
      <c r="A45" s="8">
        <v>57</v>
      </c>
      <c r="B45" s="9" t="s">
        <v>306</v>
      </c>
      <c r="C45" s="10" t="s">
        <v>259</v>
      </c>
      <c r="D45" s="9" t="s">
        <v>284</v>
      </c>
    </row>
    <row r="46" spans="1:4" x14ac:dyDescent="0.25">
      <c r="A46" s="8">
        <v>58</v>
      </c>
      <c r="B46" s="9" t="s">
        <v>307</v>
      </c>
      <c r="C46" s="10" t="s">
        <v>259</v>
      </c>
      <c r="D46" s="9" t="s">
        <v>284</v>
      </c>
    </row>
    <row r="47" spans="1:4" x14ac:dyDescent="0.25">
      <c r="A47" s="8">
        <v>64</v>
      </c>
      <c r="B47" s="9" t="s">
        <v>308</v>
      </c>
      <c r="C47" s="10" t="s">
        <v>259</v>
      </c>
      <c r="D47" s="9" t="s">
        <v>284</v>
      </c>
    </row>
    <row r="48" spans="1:4" x14ac:dyDescent="0.25">
      <c r="A48" s="8">
        <v>65</v>
      </c>
      <c r="B48" s="9" t="s">
        <v>309</v>
      </c>
      <c r="C48" s="10" t="s">
        <v>259</v>
      </c>
      <c r="D48" s="9" t="s">
        <v>284</v>
      </c>
    </row>
    <row r="49" spans="1:4" x14ac:dyDescent="0.25">
      <c r="A49" s="8">
        <v>69</v>
      </c>
      <c r="B49" s="9" t="s">
        <v>310</v>
      </c>
      <c r="C49" s="10" t="s">
        <v>259</v>
      </c>
      <c r="D49" s="9" t="s">
        <v>284</v>
      </c>
    </row>
    <row r="50" spans="1:4" x14ac:dyDescent="0.25">
      <c r="A50" s="8">
        <v>74</v>
      </c>
      <c r="B50" s="9" t="s">
        <v>311</v>
      </c>
      <c r="C50" s="10" t="s">
        <v>259</v>
      </c>
      <c r="D50" s="9" t="s">
        <v>284</v>
      </c>
    </row>
    <row r="51" spans="1:4" x14ac:dyDescent="0.25">
      <c r="A51" s="8">
        <v>75</v>
      </c>
      <c r="B51" s="9" t="s">
        <v>312</v>
      </c>
      <c r="C51" s="10" t="s">
        <v>259</v>
      </c>
      <c r="D51" s="9" t="s">
        <v>284</v>
      </c>
    </row>
    <row r="52" spans="1:4" x14ac:dyDescent="0.25">
      <c r="A52" s="8">
        <v>78</v>
      </c>
      <c r="B52" s="9" t="s">
        <v>313</v>
      </c>
      <c r="C52" s="10" t="s">
        <v>259</v>
      </c>
      <c r="D52" s="9" t="s">
        <v>284</v>
      </c>
    </row>
    <row r="53" spans="1:4" x14ac:dyDescent="0.25">
      <c r="A53" s="8">
        <v>79</v>
      </c>
      <c r="B53" s="9" t="s">
        <v>314</v>
      </c>
      <c r="C53" s="10" t="s">
        <v>259</v>
      </c>
      <c r="D53" s="9" t="s">
        <v>284</v>
      </c>
    </row>
    <row r="54" spans="1:4" x14ac:dyDescent="0.25">
      <c r="A54" s="8">
        <v>80</v>
      </c>
      <c r="B54" s="9" t="s">
        <v>315</v>
      </c>
      <c r="C54" s="10" t="s">
        <v>259</v>
      </c>
      <c r="D54" s="9" t="s">
        <v>284</v>
      </c>
    </row>
    <row r="55" spans="1:4" x14ac:dyDescent="0.25">
      <c r="A55" s="8">
        <v>83</v>
      </c>
      <c r="B55" s="9" t="s">
        <v>316</v>
      </c>
      <c r="C55" s="10" t="s">
        <v>259</v>
      </c>
      <c r="D55" s="9" t="s">
        <v>284</v>
      </c>
    </row>
    <row r="56" spans="1:4" x14ac:dyDescent="0.25">
      <c r="A56" s="8">
        <v>84</v>
      </c>
      <c r="B56" s="9" t="s">
        <v>317</v>
      </c>
      <c r="C56" s="10" t="s">
        <v>259</v>
      </c>
      <c r="D56" s="9" t="s">
        <v>284</v>
      </c>
    </row>
    <row r="57" spans="1:4" x14ac:dyDescent="0.25">
      <c r="A57" s="8">
        <v>85</v>
      </c>
      <c r="B57" s="9" t="s">
        <v>318</v>
      </c>
      <c r="C57" s="10" t="s">
        <v>259</v>
      </c>
      <c r="D57" s="9" t="s">
        <v>284</v>
      </c>
    </row>
    <row r="58" spans="1:4" x14ac:dyDescent="0.25">
      <c r="A58" s="8">
        <v>86</v>
      </c>
      <c r="B58" s="9" t="s">
        <v>319</v>
      </c>
      <c r="C58" s="10" t="s">
        <v>259</v>
      </c>
      <c r="D58" s="9" t="s">
        <v>284</v>
      </c>
    </row>
    <row r="59" spans="1:4" x14ac:dyDescent="0.25">
      <c r="A59" s="8">
        <v>87</v>
      </c>
      <c r="B59" s="9" t="s">
        <v>320</v>
      </c>
      <c r="C59" s="10" t="s">
        <v>259</v>
      </c>
      <c r="D59" s="9" t="s">
        <v>284</v>
      </c>
    </row>
    <row r="60" spans="1:4" x14ac:dyDescent="0.25">
      <c r="A60" s="8">
        <v>88</v>
      </c>
      <c r="B60" s="9" t="s">
        <v>321</v>
      </c>
      <c r="C60" s="10" t="s">
        <v>259</v>
      </c>
      <c r="D60" s="9" t="s">
        <v>284</v>
      </c>
    </row>
    <row r="61" spans="1:4" x14ac:dyDescent="0.25">
      <c r="A61" s="8">
        <v>91</v>
      </c>
      <c r="B61" s="9" t="s">
        <v>322</v>
      </c>
      <c r="C61" s="10" t="s">
        <v>259</v>
      </c>
      <c r="D61" s="9" t="s">
        <v>284</v>
      </c>
    </row>
    <row r="62" spans="1:4" x14ac:dyDescent="0.25">
      <c r="A62" s="8">
        <v>95</v>
      </c>
      <c r="B62" s="9" t="s">
        <v>323</v>
      </c>
      <c r="C62" s="10" t="s">
        <v>259</v>
      </c>
      <c r="D62" s="9" t="s">
        <v>284</v>
      </c>
    </row>
    <row r="63" spans="1:4" x14ac:dyDescent="0.25">
      <c r="A63" s="8">
        <v>96</v>
      </c>
      <c r="B63" s="9" t="s">
        <v>324</v>
      </c>
      <c r="C63" s="10" t="s">
        <v>259</v>
      </c>
      <c r="D63" s="9" t="s">
        <v>284</v>
      </c>
    </row>
    <row r="64" spans="1:4" x14ac:dyDescent="0.25">
      <c r="A64" s="8">
        <v>97</v>
      </c>
      <c r="B64" s="9" t="s">
        <v>325</v>
      </c>
      <c r="C64" s="10" t="s">
        <v>259</v>
      </c>
      <c r="D64" s="9" t="s">
        <v>284</v>
      </c>
    </row>
    <row r="65" spans="1:4" x14ac:dyDescent="0.25">
      <c r="A65" s="8">
        <v>99</v>
      </c>
      <c r="B65" s="9" t="s">
        <v>326</v>
      </c>
      <c r="C65" s="10" t="s">
        <v>259</v>
      </c>
      <c r="D65" s="9" t="s">
        <v>284</v>
      </c>
    </row>
    <row r="66" spans="1:4" x14ac:dyDescent="0.25">
      <c r="A66" s="8">
        <v>100</v>
      </c>
      <c r="B66" s="9" t="s">
        <v>327</v>
      </c>
      <c r="C66" s="10" t="s">
        <v>259</v>
      </c>
      <c r="D66" s="9" t="s">
        <v>284</v>
      </c>
    </row>
    <row r="67" spans="1:4" x14ac:dyDescent="0.25">
      <c r="A67" s="8">
        <v>101</v>
      </c>
      <c r="B67" s="9" t="s">
        <v>328</v>
      </c>
      <c r="C67" s="10" t="s">
        <v>259</v>
      </c>
      <c r="D67" s="9" t="s">
        <v>284</v>
      </c>
    </row>
    <row r="68" spans="1:4" x14ac:dyDescent="0.25">
      <c r="A68" s="8">
        <v>102</v>
      </c>
      <c r="B68" s="9" t="s">
        <v>329</v>
      </c>
      <c r="C68" s="10" t="s">
        <v>259</v>
      </c>
      <c r="D68" s="9" t="s">
        <v>284</v>
      </c>
    </row>
    <row r="69" spans="1:4" x14ac:dyDescent="0.25">
      <c r="A69" s="8">
        <v>103</v>
      </c>
      <c r="B69" s="9" t="s">
        <v>330</v>
      </c>
      <c r="C69" s="10" t="s">
        <v>259</v>
      </c>
      <c r="D69" s="9" t="s">
        <v>284</v>
      </c>
    </row>
    <row r="70" spans="1:4" x14ac:dyDescent="0.25">
      <c r="A70" s="8">
        <v>105</v>
      </c>
      <c r="B70" s="9" t="s">
        <v>331</v>
      </c>
      <c r="C70" s="10" t="s">
        <v>259</v>
      </c>
      <c r="D70" s="9" t="s">
        <v>284</v>
      </c>
    </row>
    <row r="71" spans="1:4" x14ac:dyDescent="0.25">
      <c r="A71" s="8">
        <v>106</v>
      </c>
      <c r="B71" s="9" t="s">
        <v>332</v>
      </c>
      <c r="C71" s="10" t="s">
        <v>261</v>
      </c>
      <c r="D71" s="9" t="s">
        <v>284</v>
      </c>
    </row>
    <row r="72" spans="1:4" x14ac:dyDescent="0.25">
      <c r="A72" s="8">
        <v>108</v>
      </c>
      <c r="B72" s="9" t="s">
        <v>333</v>
      </c>
      <c r="C72" s="10" t="s">
        <v>256</v>
      </c>
      <c r="D72" s="9" t="s">
        <v>284</v>
      </c>
    </row>
    <row r="73" spans="1:4" x14ac:dyDescent="0.25">
      <c r="A73" s="8">
        <v>109</v>
      </c>
      <c r="B73" s="9" t="s">
        <v>334</v>
      </c>
      <c r="C73" s="10" t="s">
        <v>256</v>
      </c>
      <c r="D73" s="9" t="s">
        <v>335</v>
      </c>
    </row>
    <row r="74" spans="1:4" x14ac:dyDescent="0.25">
      <c r="A74" s="8">
        <v>110</v>
      </c>
      <c r="B74" s="9" t="s">
        <v>336</v>
      </c>
      <c r="C74" s="10" t="s">
        <v>256</v>
      </c>
      <c r="D74" s="9" t="s">
        <v>335</v>
      </c>
    </row>
    <row r="75" spans="1:4" x14ac:dyDescent="0.25">
      <c r="A75" s="8">
        <v>111</v>
      </c>
      <c r="B75" s="9" t="s">
        <v>337</v>
      </c>
      <c r="C75" s="10" t="s">
        <v>259</v>
      </c>
      <c r="D75" s="9" t="s">
        <v>335</v>
      </c>
    </row>
    <row r="76" spans="1:4" x14ac:dyDescent="0.25">
      <c r="A76" s="8">
        <v>112</v>
      </c>
      <c r="B76" s="9" t="s">
        <v>338</v>
      </c>
      <c r="C76" s="10" t="s">
        <v>259</v>
      </c>
      <c r="D76" s="9" t="s">
        <v>335</v>
      </c>
    </row>
    <row r="77" spans="1:4" x14ac:dyDescent="0.25">
      <c r="A77" s="8">
        <v>113</v>
      </c>
      <c r="B77" s="9" t="s">
        <v>339</v>
      </c>
      <c r="C77" s="10" t="s">
        <v>259</v>
      </c>
      <c r="D77" s="9" t="s">
        <v>335</v>
      </c>
    </row>
    <row r="78" spans="1:4" x14ac:dyDescent="0.25">
      <c r="A78" s="8">
        <v>114</v>
      </c>
      <c r="B78" s="9" t="s">
        <v>340</v>
      </c>
      <c r="C78" s="10" t="s">
        <v>261</v>
      </c>
      <c r="D78" s="9" t="s">
        <v>335</v>
      </c>
    </row>
    <row r="79" spans="1:4" x14ac:dyDescent="0.25">
      <c r="A79" s="8">
        <v>115</v>
      </c>
      <c r="B79" s="9" t="s">
        <v>341</v>
      </c>
      <c r="C79" s="10" t="s">
        <v>261</v>
      </c>
      <c r="D79" s="9" t="s">
        <v>335</v>
      </c>
    </row>
    <row r="80" spans="1:4" x14ac:dyDescent="0.25">
      <c r="A80" s="8">
        <v>116</v>
      </c>
      <c r="B80" s="9" t="s">
        <v>342</v>
      </c>
      <c r="C80" s="10" t="s">
        <v>259</v>
      </c>
      <c r="D80" s="9" t="s">
        <v>335</v>
      </c>
    </row>
    <row r="81" spans="1:4" x14ac:dyDescent="0.25">
      <c r="A81" s="8">
        <v>117</v>
      </c>
      <c r="B81" s="9" t="s">
        <v>343</v>
      </c>
      <c r="C81" s="10" t="s">
        <v>261</v>
      </c>
      <c r="D81" s="9" t="s">
        <v>344</v>
      </c>
    </row>
    <row r="82" spans="1:4" x14ac:dyDescent="0.25">
      <c r="A82" s="8">
        <v>118</v>
      </c>
      <c r="B82" s="9" t="s">
        <v>345</v>
      </c>
      <c r="C82" s="10" t="s">
        <v>259</v>
      </c>
      <c r="D82" s="9" t="s">
        <v>344</v>
      </c>
    </row>
    <row r="83" spans="1:4" x14ac:dyDescent="0.25">
      <c r="A83" s="8">
        <v>119</v>
      </c>
      <c r="B83" s="9" t="s">
        <v>346</v>
      </c>
      <c r="C83" s="10" t="s">
        <v>259</v>
      </c>
      <c r="D83" s="9" t="s">
        <v>335</v>
      </c>
    </row>
    <row r="84" spans="1:4" x14ac:dyDescent="0.25">
      <c r="A84" s="8">
        <v>120</v>
      </c>
      <c r="B84" s="9" t="s">
        <v>347</v>
      </c>
      <c r="C84" s="10" t="s">
        <v>259</v>
      </c>
      <c r="D84" s="9" t="s">
        <v>344</v>
      </c>
    </row>
    <row r="85" spans="1:4" x14ac:dyDescent="0.25">
      <c r="A85" s="8">
        <v>121</v>
      </c>
      <c r="B85" s="9" t="s">
        <v>348</v>
      </c>
      <c r="C85" s="10" t="s">
        <v>259</v>
      </c>
      <c r="D85" s="9" t="s">
        <v>344</v>
      </c>
    </row>
    <row r="86" spans="1:4" x14ac:dyDescent="0.25">
      <c r="A86" s="8">
        <v>122</v>
      </c>
      <c r="B86" s="9" t="s">
        <v>349</v>
      </c>
      <c r="C86" s="10" t="s">
        <v>259</v>
      </c>
      <c r="D86" s="9" t="s">
        <v>344</v>
      </c>
    </row>
    <row r="87" spans="1:4" x14ac:dyDescent="0.25">
      <c r="A87" s="8">
        <v>123</v>
      </c>
      <c r="B87" s="9" t="s">
        <v>350</v>
      </c>
      <c r="C87" s="10" t="s">
        <v>259</v>
      </c>
      <c r="D87" s="9" t="s">
        <v>344</v>
      </c>
    </row>
    <row r="88" spans="1:4" x14ac:dyDescent="0.25">
      <c r="A88" s="8">
        <v>124</v>
      </c>
      <c r="B88" s="9" t="s">
        <v>351</v>
      </c>
      <c r="C88" s="10" t="s">
        <v>259</v>
      </c>
      <c r="D88" s="9" t="s">
        <v>335</v>
      </c>
    </row>
    <row r="89" spans="1:4" x14ac:dyDescent="0.25">
      <c r="A89" s="8">
        <v>125</v>
      </c>
      <c r="B89" s="9" t="s">
        <v>352</v>
      </c>
      <c r="C89" s="10" t="s">
        <v>256</v>
      </c>
      <c r="D89" s="9" t="s">
        <v>335</v>
      </c>
    </row>
    <row r="90" spans="1:4" x14ac:dyDescent="0.25">
      <c r="A90" s="8">
        <v>126</v>
      </c>
      <c r="B90" s="9" t="s">
        <v>353</v>
      </c>
      <c r="C90" s="10" t="s">
        <v>259</v>
      </c>
      <c r="D90" s="9" t="s">
        <v>335</v>
      </c>
    </row>
    <row r="91" spans="1:4" x14ac:dyDescent="0.25">
      <c r="A91" s="8">
        <v>127</v>
      </c>
      <c r="B91" s="9" t="s">
        <v>354</v>
      </c>
      <c r="C91" s="10" t="s">
        <v>259</v>
      </c>
      <c r="D91" s="9" t="s">
        <v>335</v>
      </c>
    </row>
    <row r="92" spans="1:4" x14ac:dyDescent="0.25">
      <c r="A92" s="8">
        <v>129</v>
      </c>
      <c r="B92" s="9" t="s">
        <v>355</v>
      </c>
      <c r="C92" s="10" t="s">
        <v>259</v>
      </c>
      <c r="D92" s="9" t="s">
        <v>335</v>
      </c>
    </row>
    <row r="93" spans="1:4" x14ac:dyDescent="0.25">
      <c r="A93" s="8">
        <v>131</v>
      </c>
      <c r="B93" s="9" t="s">
        <v>356</v>
      </c>
      <c r="C93" s="10" t="s">
        <v>259</v>
      </c>
      <c r="D93" s="9" t="s">
        <v>335</v>
      </c>
    </row>
    <row r="94" spans="1:4" x14ac:dyDescent="0.25">
      <c r="A94" s="8">
        <v>132</v>
      </c>
      <c r="B94" s="9" t="s">
        <v>357</v>
      </c>
      <c r="C94" s="10" t="s">
        <v>259</v>
      </c>
      <c r="D94" s="9" t="s">
        <v>335</v>
      </c>
    </row>
    <row r="95" spans="1:4" x14ac:dyDescent="0.25">
      <c r="A95" s="8">
        <v>134</v>
      </c>
      <c r="B95" s="9" t="s">
        <v>358</v>
      </c>
      <c r="C95" s="10" t="s">
        <v>261</v>
      </c>
      <c r="D95" s="9" t="s">
        <v>359</v>
      </c>
    </row>
    <row r="96" spans="1:4" x14ac:dyDescent="0.25">
      <c r="A96" s="8">
        <v>135</v>
      </c>
      <c r="B96" s="9" t="s">
        <v>360</v>
      </c>
      <c r="C96" s="10" t="s">
        <v>259</v>
      </c>
      <c r="D96" s="9" t="s">
        <v>335</v>
      </c>
    </row>
    <row r="97" spans="1:4" x14ac:dyDescent="0.25">
      <c r="A97" s="8">
        <v>137</v>
      </c>
      <c r="B97" s="9" t="s">
        <v>361</v>
      </c>
      <c r="C97" s="10" t="s">
        <v>259</v>
      </c>
      <c r="D97" s="9" t="s">
        <v>335</v>
      </c>
    </row>
    <row r="98" spans="1:4" x14ac:dyDescent="0.25">
      <c r="A98" s="8">
        <v>138</v>
      </c>
      <c r="B98" s="9" t="s">
        <v>362</v>
      </c>
      <c r="C98" s="10" t="s">
        <v>259</v>
      </c>
      <c r="D98" s="9" t="s">
        <v>335</v>
      </c>
    </row>
    <row r="99" spans="1:4" x14ac:dyDescent="0.25">
      <c r="A99" s="8">
        <v>142</v>
      </c>
      <c r="B99" s="9" t="s">
        <v>363</v>
      </c>
      <c r="C99" s="10" t="s">
        <v>259</v>
      </c>
      <c r="D99" s="9" t="s">
        <v>335</v>
      </c>
    </row>
    <row r="100" spans="1:4" x14ac:dyDescent="0.25">
      <c r="A100" s="8">
        <v>143</v>
      </c>
      <c r="B100" s="9" t="s">
        <v>364</v>
      </c>
      <c r="C100" s="10" t="s">
        <v>259</v>
      </c>
      <c r="D100" s="9" t="s">
        <v>344</v>
      </c>
    </row>
    <row r="101" spans="1:4" x14ac:dyDescent="0.25">
      <c r="A101" s="8">
        <v>144</v>
      </c>
      <c r="B101" s="9" t="s">
        <v>365</v>
      </c>
      <c r="C101" s="10" t="s">
        <v>259</v>
      </c>
      <c r="D101" s="9" t="s">
        <v>344</v>
      </c>
    </row>
    <row r="102" spans="1:4" x14ac:dyDescent="0.25">
      <c r="A102" s="8">
        <v>145</v>
      </c>
      <c r="B102" s="9" t="s">
        <v>366</v>
      </c>
      <c r="C102" s="10" t="s">
        <v>259</v>
      </c>
      <c r="D102" s="9" t="s">
        <v>344</v>
      </c>
    </row>
    <row r="103" spans="1:4" x14ac:dyDescent="0.25">
      <c r="A103" s="8">
        <v>146</v>
      </c>
      <c r="B103" s="9" t="s">
        <v>367</v>
      </c>
      <c r="C103" s="10" t="s">
        <v>259</v>
      </c>
      <c r="D103" s="9" t="s">
        <v>335</v>
      </c>
    </row>
    <row r="104" spans="1:4" x14ac:dyDescent="0.25">
      <c r="A104" s="8">
        <v>147</v>
      </c>
      <c r="B104" s="9" t="s">
        <v>368</v>
      </c>
      <c r="C104" s="10" t="s">
        <v>256</v>
      </c>
      <c r="D104" s="9" t="s">
        <v>344</v>
      </c>
    </row>
    <row r="105" spans="1:4" x14ac:dyDescent="0.25">
      <c r="A105" s="8">
        <v>148</v>
      </c>
      <c r="B105" s="9" t="s">
        <v>369</v>
      </c>
      <c r="C105" s="10" t="s">
        <v>259</v>
      </c>
      <c r="D105" s="9" t="s">
        <v>344</v>
      </c>
    </row>
    <row r="106" spans="1:4" x14ac:dyDescent="0.25">
      <c r="A106" s="8">
        <v>149</v>
      </c>
      <c r="B106" s="9" t="s">
        <v>370</v>
      </c>
      <c r="C106" s="10" t="s">
        <v>259</v>
      </c>
      <c r="D106" s="9" t="s">
        <v>344</v>
      </c>
    </row>
    <row r="107" spans="1:4" x14ac:dyDescent="0.25">
      <c r="A107" s="8">
        <v>151</v>
      </c>
      <c r="B107" s="9" t="s">
        <v>371</v>
      </c>
      <c r="C107" s="10" t="s">
        <v>259</v>
      </c>
      <c r="D107" s="9" t="s">
        <v>344</v>
      </c>
    </row>
    <row r="108" spans="1:4" x14ac:dyDescent="0.25">
      <c r="A108" s="8">
        <v>152</v>
      </c>
      <c r="B108" s="9" t="s">
        <v>372</v>
      </c>
      <c r="C108" s="10" t="s">
        <v>259</v>
      </c>
      <c r="D108" s="9" t="s">
        <v>344</v>
      </c>
    </row>
    <row r="109" spans="1:4" x14ac:dyDescent="0.25">
      <c r="A109" s="8">
        <v>153</v>
      </c>
      <c r="B109" s="9" t="s">
        <v>373</v>
      </c>
      <c r="C109" s="10" t="s">
        <v>259</v>
      </c>
      <c r="D109" s="9" t="s">
        <v>344</v>
      </c>
    </row>
    <row r="110" spans="1:4" x14ac:dyDescent="0.25">
      <c r="A110" s="8">
        <v>154</v>
      </c>
      <c r="B110" s="9" t="s">
        <v>374</v>
      </c>
      <c r="C110" s="10" t="s">
        <v>259</v>
      </c>
      <c r="D110" s="9" t="s">
        <v>344</v>
      </c>
    </row>
    <row r="111" spans="1:4" x14ac:dyDescent="0.25">
      <c r="A111" s="8">
        <v>157</v>
      </c>
      <c r="B111" s="9" t="s">
        <v>375</v>
      </c>
      <c r="C111" s="10" t="s">
        <v>259</v>
      </c>
      <c r="D111" s="9" t="s">
        <v>335</v>
      </c>
    </row>
    <row r="112" spans="1:4" x14ac:dyDescent="0.25">
      <c r="A112" s="8">
        <v>158</v>
      </c>
      <c r="B112" s="9" t="s">
        <v>376</v>
      </c>
      <c r="C112" s="10" t="s">
        <v>259</v>
      </c>
      <c r="D112" s="9" t="s">
        <v>335</v>
      </c>
    </row>
    <row r="113" spans="1:4" x14ac:dyDescent="0.25">
      <c r="A113" s="8">
        <v>159</v>
      </c>
      <c r="B113" s="9" t="s">
        <v>377</v>
      </c>
      <c r="C113" s="10" t="s">
        <v>259</v>
      </c>
      <c r="D113" s="9" t="s">
        <v>335</v>
      </c>
    </row>
    <row r="114" spans="1:4" x14ac:dyDescent="0.25">
      <c r="A114" s="8">
        <v>160</v>
      </c>
      <c r="B114" s="9" t="s">
        <v>378</v>
      </c>
      <c r="C114" s="10" t="s">
        <v>259</v>
      </c>
      <c r="D114" s="9" t="s">
        <v>335</v>
      </c>
    </row>
    <row r="115" spans="1:4" x14ac:dyDescent="0.25">
      <c r="A115" s="8">
        <v>161</v>
      </c>
      <c r="B115" s="9" t="s">
        <v>379</v>
      </c>
      <c r="C115" s="10" t="s">
        <v>253</v>
      </c>
      <c r="D115" s="9" t="s">
        <v>335</v>
      </c>
    </row>
    <row r="116" spans="1:4" x14ac:dyDescent="0.25">
      <c r="A116" s="8">
        <v>162</v>
      </c>
      <c r="B116" s="9" t="s">
        <v>380</v>
      </c>
      <c r="C116" s="10" t="s">
        <v>261</v>
      </c>
      <c r="D116" s="9" t="s">
        <v>335</v>
      </c>
    </row>
    <row r="117" spans="1:4" x14ac:dyDescent="0.25">
      <c r="A117" s="8">
        <v>164</v>
      </c>
      <c r="B117" s="9" t="s">
        <v>381</v>
      </c>
      <c r="C117" s="10" t="s">
        <v>261</v>
      </c>
      <c r="D117" s="9" t="s">
        <v>344</v>
      </c>
    </row>
    <row r="118" spans="1:4" x14ac:dyDescent="0.25">
      <c r="A118" s="8">
        <v>165</v>
      </c>
      <c r="B118" s="9" t="s">
        <v>382</v>
      </c>
      <c r="C118" s="10" t="s">
        <v>261</v>
      </c>
      <c r="D118" s="9" t="s">
        <v>344</v>
      </c>
    </row>
    <row r="119" spans="1:4" x14ac:dyDescent="0.25">
      <c r="A119" s="8">
        <v>166</v>
      </c>
      <c r="B119" s="9" t="s">
        <v>383</v>
      </c>
      <c r="C119" s="10" t="s">
        <v>259</v>
      </c>
      <c r="D119" s="9" t="s">
        <v>344</v>
      </c>
    </row>
    <row r="120" spans="1:4" x14ac:dyDescent="0.25">
      <c r="A120" s="8">
        <v>167</v>
      </c>
      <c r="B120" s="9" t="s">
        <v>384</v>
      </c>
      <c r="C120" s="10" t="s">
        <v>259</v>
      </c>
      <c r="D120" s="9" t="s">
        <v>344</v>
      </c>
    </row>
    <row r="121" spans="1:4" x14ac:dyDescent="0.25">
      <c r="A121" s="8">
        <v>169</v>
      </c>
      <c r="B121" s="9" t="s">
        <v>385</v>
      </c>
      <c r="C121" s="10" t="s">
        <v>259</v>
      </c>
      <c r="D121" s="9" t="s">
        <v>335</v>
      </c>
    </row>
    <row r="122" spans="1:4" x14ac:dyDescent="0.25">
      <c r="A122" s="8">
        <v>170</v>
      </c>
      <c r="B122" s="9" t="s">
        <v>386</v>
      </c>
      <c r="C122" s="10" t="s">
        <v>259</v>
      </c>
      <c r="D122" s="9" t="s">
        <v>387</v>
      </c>
    </row>
    <row r="123" spans="1:4" x14ac:dyDescent="0.25">
      <c r="A123" s="8">
        <v>171</v>
      </c>
      <c r="B123" s="9" t="s">
        <v>388</v>
      </c>
      <c r="C123" s="10" t="s">
        <v>259</v>
      </c>
      <c r="D123" s="9" t="s">
        <v>387</v>
      </c>
    </row>
    <row r="124" spans="1:4" x14ac:dyDescent="0.25">
      <c r="A124" s="8">
        <v>172</v>
      </c>
      <c r="B124" s="9" t="s">
        <v>389</v>
      </c>
      <c r="C124" s="10" t="s">
        <v>259</v>
      </c>
      <c r="D124" s="9" t="s">
        <v>387</v>
      </c>
    </row>
    <row r="125" spans="1:4" x14ac:dyDescent="0.25">
      <c r="A125" s="8">
        <v>173</v>
      </c>
      <c r="B125" s="9" t="s">
        <v>390</v>
      </c>
      <c r="C125" s="10" t="s">
        <v>259</v>
      </c>
      <c r="D125" s="9" t="s">
        <v>387</v>
      </c>
    </row>
    <row r="126" spans="1:4" x14ac:dyDescent="0.25">
      <c r="A126" s="8">
        <v>176</v>
      </c>
      <c r="B126" s="9" t="s">
        <v>391</v>
      </c>
      <c r="C126" s="10" t="s">
        <v>253</v>
      </c>
      <c r="D126" s="9" t="s">
        <v>335</v>
      </c>
    </row>
    <row r="127" spans="1:4" x14ac:dyDescent="0.25">
      <c r="A127" s="8">
        <v>177</v>
      </c>
      <c r="B127" s="9" t="s">
        <v>392</v>
      </c>
      <c r="C127" s="10" t="s">
        <v>259</v>
      </c>
      <c r="D127" s="9" t="s">
        <v>387</v>
      </c>
    </row>
    <row r="128" spans="1:4" x14ac:dyDescent="0.25">
      <c r="A128" s="8">
        <v>179</v>
      </c>
      <c r="B128" s="9" t="s">
        <v>393</v>
      </c>
      <c r="C128" s="10" t="s">
        <v>259</v>
      </c>
      <c r="D128" s="9" t="s">
        <v>387</v>
      </c>
    </row>
    <row r="129" spans="1:4" x14ac:dyDescent="0.25">
      <c r="A129" s="8">
        <v>181</v>
      </c>
      <c r="B129" s="9" t="s">
        <v>394</v>
      </c>
      <c r="C129" s="10" t="s">
        <v>259</v>
      </c>
      <c r="D129" s="9" t="s">
        <v>387</v>
      </c>
    </row>
    <row r="130" spans="1:4" x14ac:dyDescent="0.25">
      <c r="A130" s="8">
        <v>182</v>
      </c>
      <c r="B130" s="9" t="s">
        <v>395</v>
      </c>
      <c r="C130" s="10" t="s">
        <v>259</v>
      </c>
      <c r="D130" s="9" t="s">
        <v>387</v>
      </c>
    </row>
    <row r="131" spans="1:4" x14ac:dyDescent="0.25">
      <c r="A131" s="8">
        <v>183</v>
      </c>
      <c r="B131" s="9" t="s">
        <v>396</v>
      </c>
      <c r="C131" s="10" t="s">
        <v>259</v>
      </c>
      <c r="D131" s="9" t="s">
        <v>387</v>
      </c>
    </row>
    <row r="132" spans="1:4" x14ac:dyDescent="0.25">
      <c r="A132" s="8">
        <v>184</v>
      </c>
      <c r="B132" s="9" t="s">
        <v>397</v>
      </c>
      <c r="C132" s="10" t="s">
        <v>259</v>
      </c>
      <c r="D132" s="9" t="s">
        <v>387</v>
      </c>
    </row>
    <row r="133" spans="1:4" x14ac:dyDescent="0.25">
      <c r="A133" s="8">
        <v>185</v>
      </c>
      <c r="B133" s="9" t="s">
        <v>398</v>
      </c>
      <c r="C133" s="10" t="s">
        <v>256</v>
      </c>
      <c r="D133" s="9" t="s">
        <v>387</v>
      </c>
    </row>
    <row r="134" spans="1:4" x14ac:dyDescent="0.25">
      <c r="A134" s="8">
        <v>187</v>
      </c>
      <c r="B134" s="9" t="s">
        <v>399</v>
      </c>
      <c r="C134" s="10" t="s">
        <v>259</v>
      </c>
      <c r="D134" s="9" t="s">
        <v>387</v>
      </c>
    </row>
    <row r="135" spans="1:4" x14ac:dyDescent="0.25">
      <c r="A135" s="8">
        <v>188</v>
      </c>
      <c r="B135" s="9" t="s">
        <v>400</v>
      </c>
      <c r="C135" s="10" t="s">
        <v>259</v>
      </c>
      <c r="D135" s="9" t="s">
        <v>387</v>
      </c>
    </row>
    <row r="136" spans="1:4" x14ac:dyDescent="0.25">
      <c r="A136" s="8">
        <v>189</v>
      </c>
      <c r="B136" s="9" t="s">
        <v>401</v>
      </c>
      <c r="C136" s="10" t="s">
        <v>259</v>
      </c>
      <c r="D136" s="9" t="s">
        <v>387</v>
      </c>
    </row>
    <row r="137" spans="1:4" x14ac:dyDescent="0.25">
      <c r="A137" s="8">
        <v>195</v>
      </c>
      <c r="B137" s="9" t="s">
        <v>402</v>
      </c>
      <c r="C137" s="10" t="s">
        <v>259</v>
      </c>
      <c r="D137" s="9" t="s">
        <v>387</v>
      </c>
    </row>
    <row r="138" spans="1:4" x14ac:dyDescent="0.25">
      <c r="A138" s="8">
        <v>197</v>
      </c>
      <c r="B138" s="9" t="s">
        <v>403</v>
      </c>
      <c r="C138" s="10" t="s">
        <v>259</v>
      </c>
      <c r="D138" s="9" t="s">
        <v>387</v>
      </c>
    </row>
    <row r="139" spans="1:4" x14ac:dyDescent="0.25">
      <c r="A139" s="8">
        <v>198</v>
      </c>
      <c r="B139" s="9" t="s">
        <v>404</v>
      </c>
      <c r="C139" s="10" t="s">
        <v>259</v>
      </c>
      <c r="D139" s="9" t="s">
        <v>387</v>
      </c>
    </row>
    <row r="140" spans="1:4" x14ac:dyDescent="0.25">
      <c r="A140" s="8">
        <v>200</v>
      </c>
      <c r="B140" s="9" t="s">
        <v>405</v>
      </c>
      <c r="C140" s="10" t="s">
        <v>259</v>
      </c>
      <c r="D140" s="9" t="s">
        <v>387</v>
      </c>
    </row>
    <row r="141" spans="1:4" x14ac:dyDescent="0.25">
      <c r="A141" s="8">
        <v>201</v>
      </c>
      <c r="B141" s="9" t="s">
        <v>406</v>
      </c>
      <c r="C141" s="10" t="s">
        <v>259</v>
      </c>
      <c r="D141" s="9" t="s">
        <v>387</v>
      </c>
    </row>
    <row r="142" spans="1:4" x14ac:dyDescent="0.25">
      <c r="A142" s="8">
        <v>202</v>
      </c>
      <c r="B142" s="9" t="s">
        <v>407</v>
      </c>
      <c r="C142" s="10" t="s">
        <v>259</v>
      </c>
      <c r="D142" s="9" t="s">
        <v>387</v>
      </c>
    </row>
    <row r="143" spans="1:4" x14ac:dyDescent="0.25">
      <c r="A143" s="8">
        <v>203</v>
      </c>
      <c r="B143" s="9" t="s">
        <v>408</v>
      </c>
      <c r="C143" s="10" t="s">
        <v>259</v>
      </c>
      <c r="D143" s="9" t="s">
        <v>387</v>
      </c>
    </row>
    <row r="144" spans="1:4" x14ac:dyDescent="0.25">
      <c r="A144" s="8">
        <v>205</v>
      </c>
      <c r="B144" s="9" t="s">
        <v>409</v>
      </c>
      <c r="C144" s="10" t="s">
        <v>259</v>
      </c>
      <c r="D144" s="9" t="s">
        <v>387</v>
      </c>
    </row>
    <row r="145" spans="1:4" x14ac:dyDescent="0.25">
      <c r="A145" s="8">
        <v>206</v>
      </c>
      <c r="B145" s="9" t="s">
        <v>410</v>
      </c>
      <c r="C145" s="10" t="s">
        <v>256</v>
      </c>
      <c r="D145" s="9" t="s">
        <v>359</v>
      </c>
    </row>
    <row r="146" spans="1:4" x14ac:dyDescent="0.25">
      <c r="A146" s="8">
        <v>207</v>
      </c>
      <c r="B146" s="9" t="s">
        <v>411</v>
      </c>
      <c r="C146" s="10" t="s">
        <v>261</v>
      </c>
      <c r="D146" s="9" t="s">
        <v>359</v>
      </c>
    </row>
    <row r="147" spans="1:4" x14ac:dyDescent="0.25">
      <c r="A147" s="8">
        <v>208</v>
      </c>
      <c r="B147" s="9" t="s">
        <v>412</v>
      </c>
      <c r="C147" s="10" t="s">
        <v>259</v>
      </c>
      <c r="D147" s="9" t="s">
        <v>359</v>
      </c>
    </row>
    <row r="148" spans="1:4" x14ac:dyDescent="0.25">
      <c r="A148" s="8">
        <v>209</v>
      </c>
      <c r="B148" s="9" t="s">
        <v>413</v>
      </c>
      <c r="C148" s="10" t="s">
        <v>259</v>
      </c>
      <c r="D148" s="9" t="s">
        <v>359</v>
      </c>
    </row>
    <row r="149" spans="1:4" x14ac:dyDescent="0.25">
      <c r="A149" s="8">
        <v>210</v>
      </c>
      <c r="B149" s="9" t="s">
        <v>414</v>
      </c>
      <c r="C149" s="10" t="s">
        <v>259</v>
      </c>
      <c r="D149" s="9" t="s">
        <v>359</v>
      </c>
    </row>
    <row r="150" spans="1:4" x14ac:dyDescent="0.25">
      <c r="A150" s="8">
        <v>212</v>
      </c>
      <c r="B150" s="9" t="s">
        <v>415</v>
      </c>
      <c r="C150" s="10" t="s">
        <v>256</v>
      </c>
      <c r="D150" s="9" t="s">
        <v>359</v>
      </c>
    </row>
    <row r="151" spans="1:4" x14ac:dyDescent="0.25">
      <c r="A151" s="8">
        <v>214</v>
      </c>
      <c r="B151" s="9" t="s">
        <v>416</v>
      </c>
      <c r="C151" s="10" t="s">
        <v>261</v>
      </c>
      <c r="D151" s="9" t="s">
        <v>359</v>
      </c>
    </row>
    <row r="152" spans="1:4" x14ac:dyDescent="0.25">
      <c r="A152" s="8">
        <v>215</v>
      </c>
      <c r="B152" s="9" t="s">
        <v>417</v>
      </c>
      <c r="C152" s="10" t="s">
        <v>259</v>
      </c>
      <c r="D152" s="9" t="s">
        <v>359</v>
      </c>
    </row>
    <row r="153" spans="1:4" x14ac:dyDescent="0.25">
      <c r="A153" s="8">
        <v>216</v>
      </c>
      <c r="B153" s="9" t="s">
        <v>418</v>
      </c>
      <c r="C153" s="10" t="s">
        <v>259</v>
      </c>
      <c r="D153" s="9" t="s">
        <v>359</v>
      </c>
    </row>
    <row r="154" spans="1:4" x14ac:dyDescent="0.25">
      <c r="A154" s="8">
        <v>217</v>
      </c>
      <c r="B154" s="9" t="s">
        <v>419</v>
      </c>
      <c r="C154" s="10" t="s">
        <v>259</v>
      </c>
      <c r="D154" s="9" t="s">
        <v>359</v>
      </c>
    </row>
    <row r="155" spans="1:4" x14ac:dyDescent="0.25">
      <c r="A155" s="8">
        <v>218</v>
      </c>
      <c r="B155" s="9" t="s">
        <v>420</v>
      </c>
      <c r="C155" s="10" t="s">
        <v>259</v>
      </c>
      <c r="D155" s="9" t="s">
        <v>359</v>
      </c>
    </row>
    <row r="156" spans="1:4" x14ac:dyDescent="0.25">
      <c r="A156" s="8">
        <v>220</v>
      </c>
      <c r="B156" s="9" t="s">
        <v>421</v>
      </c>
      <c r="C156" s="10" t="s">
        <v>261</v>
      </c>
      <c r="D156" s="9" t="s">
        <v>359</v>
      </c>
    </row>
    <row r="157" spans="1:4" x14ac:dyDescent="0.25">
      <c r="A157" s="8">
        <v>221</v>
      </c>
      <c r="B157" s="9" t="s">
        <v>422</v>
      </c>
      <c r="C157" s="10" t="s">
        <v>256</v>
      </c>
      <c r="D157" s="9" t="s">
        <v>344</v>
      </c>
    </row>
    <row r="158" spans="1:4" x14ac:dyDescent="0.25">
      <c r="A158" s="8">
        <v>223</v>
      </c>
      <c r="B158" s="9" t="s">
        <v>423</v>
      </c>
      <c r="C158" s="10" t="s">
        <v>259</v>
      </c>
      <c r="D158" s="9" t="s">
        <v>359</v>
      </c>
    </row>
    <row r="159" spans="1:4" x14ac:dyDescent="0.25">
      <c r="A159" s="8">
        <v>227</v>
      </c>
      <c r="B159" s="9" t="s">
        <v>424</v>
      </c>
      <c r="C159" s="10" t="s">
        <v>259</v>
      </c>
      <c r="D159" s="9" t="s">
        <v>359</v>
      </c>
    </row>
    <row r="160" spans="1:4" x14ac:dyDescent="0.25">
      <c r="A160" s="8">
        <v>228</v>
      </c>
      <c r="B160" s="9" t="s">
        <v>425</v>
      </c>
      <c r="C160" s="10" t="s">
        <v>259</v>
      </c>
      <c r="D160" s="9" t="s">
        <v>359</v>
      </c>
    </row>
    <row r="161" spans="1:4" x14ac:dyDescent="0.25">
      <c r="A161" s="8">
        <v>229</v>
      </c>
      <c r="B161" s="9" t="s">
        <v>426</v>
      </c>
      <c r="C161" s="10" t="s">
        <v>259</v>
      </c>
      <c r="D161" s="9" t="s">
        <v>359</v>
      </c>
    </row>
    <row r="162" spans="1:4" x14ac:dyDescent="0.25">
      <c r="A162" s="8">
        <v>233</v>
      </c>
      <c r="B162" s="9" t="s">
        <v>427</v>
      </c>
      <c r="C162" s="10" t="s">
        <v>259</v>
      </c>
      <c r="D162" s="9" t="s">
        <v>359</v>
      </c>
    </row>
    <row r="163" spans="1:4" x14ac:dyDescent="0.25">
      <c r="A163" s="8">
        <v>234</v>
      </c>
      <c r="B163" s="9" t="s">
        <v>428</v>
      </c>
      <c r="C163" s="10" t="s">
        <v>259</v>
      </c>
      <c r="D163" s="9" t="s">
        <v>429</v>
      </c>
    </row>
    <row r="164" spans="1:4" x14ac:dyDescent="0.25">
      <c r="A164" s="8">
        <v>235</v>
      </c>
      <c r="B164" s="9" t="s">
        <v>430</v>
      </c>
      <c r="C164" s="10" t="s">
        <v>259</v>
      </c>
      <c r="D164" s="9" t="s">
        <v>429</v>
      </c>
    </row>
    <row r="165" spans="1:4" x14ac:dyDescent="0.25">
      <c r="A165" s="8">
        <v>236</v>
      </c>
      <c r="B165" s="9" t="s">
        <v>431</v>
      </c>
      <c r="C165" s="10" t="s">
        <v>259</v>
      </c>
      <c r="D165" s="9" t="s">
        <v>387</v>
      </c>
    </row>
    <row r="166" spans="1:4" x14ac:dyDescent="0.25">
      <c r="A166" s="8">
        <v>237</v>
      </c>
      <c r="B166" s="9" t="s">
        <v>432</v>
      </c>
      <c r="C166" s="10" t="s">
        <v>259</v>
      </c>
      <c r="D166" s="9" t="s">
        <v>387</v>
      </c>
    </row>
    <row r="167" spans="1:4" x14ac:dyDescent="0.25">
      <c r="A167" s="8">
        <v>240</v>
      </c>
      <c r="B167" s="9" t="s">
        <v>433</v>
      </c>
      <c r="C167" s="10" t="s">
        <v>261</v>
      </c>
      <c r="D167" s="9" t="s">
        <v>429</v>
      </c>
    </row>
    <row r="168" spans="1:4" x14ac:dyDescent="0.25">
      <c r="A168" s="8">
        <v>241</v>
      </c>
      <c r="B168" s="9" t="s">
        <v>434</v>
      </c>
      <c r="C168" s="10" t="s">
        <v>259</v>
      </c>
      <c r="D168" s="9" t="s">
        <v>429</v>
      </c>
    </row>
    <row r="169" spans="1:4" x14ac:dyDescent="0.25">
      <c r="A169" s="8">
        <v>243</v>
      </c>
      <c r="B169" s="9" t="s">
        <v>435</v>
      </c>
      <c r="C169" s="10" t="s">
        <v>259</v>
      </c>
      <c r="D169" s="9" t="s">
        <v>429</v>
      </c>
    </row>
    <row r="170" spans="1:4" x14ac:dyDescent="0.25">
      <c r="A170" s="8">
        <v>247</v>
      </c>
      <c r="B170" s="9" t="s">
        <v>436</v>
      </c>
      <c r="C170" s="10" t="s">
        <v>259</v>
      </c>
      <c r="D170" s="9" t="s">
        <v>429</v>
      </c>
    </row>
    <row r="171" spans="1:4" x14ac:dyDescent="0.25">
      <c r="A171" s="8">
        <v>248</v>
      </c>
      <c r="B171" s="9" t="s">
        <v>437</v>
      </c>
      <c r="C171" s="10" t="s">
        <v>259</v>
      </c>
      <c r="D171" s="9" t="s">
        <v>429</v>
      </c>
    </row>
    <row r="172" spans="1:4" x14ac:dyDescent="0.25">
      <c r="A172" s="8">
        <v>249</v>
      </c>
      <c r="B172" s="9" t="s">
        <v>438</v>
      </c>
      <c r="C172" s="10" t="s">
        <v>259</v>
      </c>
      <c r="D172" s="9" t="s">
        <v>429</v>
      </c>
    </row>
    <row r="173" spans="1:4" x14ac:dyDescent="0.25">
      <c r="A173" s="8">
        <v>250</v>
      </c>
      <c r="B173" s="9" t="s">
        <v>439</v>
      </c>
      <c r="C173" s="10" t="s">
        <v>259</v>
      </c>
      <c r="D173" s="9" t="s">
        <v>429</v>
      </c>
    </row>
    <row r="174" spans="1:4" x14ac:dyDescent="0.25">
      <c r="A174" s="8">
        <v>251</v>
      </c>
      <c r="B174" s="9" t="s">
        <v>440</v>
      </c>
      <c r="C174" s="10" t="s">
        <v>259</v>
      </c>
      <c r="D174" s="9" t="s">
        <v>429</v>
      </c>
    </row>
    <row r="175" spans="1:4" x14ac:dyDescent="0.25">
      <c r="A175" s="8">
        <v>253</v>
      </c>
      <c r="B175" s="9" t="s">
        <v>441</v>
      </c>
      <c r="C175" s="10" t="s">
        <v>259</v>
      </c>
      <c r="D175" s="9" t="s">
        <v>429</v>
      </c>
    </row>
    <row r="176" spans="1:4" x14ac:dyDescent="0.25">
      <c r="A176" s="8">
        <v>254</v>
      </c>
      <c r="B176" s="9" t="s">
        <v>442</v>
      </c>
      <c r="C176" s="10" t="s">
        <v>259</v>
      </c>
      <c r="D176" s="9" t="s">
        <v>429</v>
      </c>
    </row>
    <row r="177" spans="1:4" x14ac:dyDescent="0.25">
      <c r="A177" s="8">
        <v>255</v>
      </c>
      <c r="B177" s="9" t="s">
        <v>443</v>
      </c>
      <c r="C177" s="10" t="s">
        <v>259</v>
      </c>
      <c r="D177" s="9" t="s">
        <v>429</v>
      </c>
    </row>
    <row r="178" spans="1:4" x14ac:dyDescent="0.25">
      <c r="A178" s="8">
        <v>257</v>
      </c>
      <c r="B178" s="9" t="s">
        <v>444</v>
      </c>
      <c r="C178" s="10" t="s">
        <v>259</v>
      </c>
      <c r="D178" s="9" t="s">
        <v>429</v>
      </c>
    </row>
    <row r="179" spans="1:4" x14ac:dyDescent="0.25">
      <c r="A179" s="8">
        <v>258</v>
      </c>
      <c r="B179" s="9" t="s">
        <v>445</v>
      </c>
      <c r="C179" s="10" t="s">
        <v>259</v>
      </c>
      <c r="D179" s="9" t="s">
        <v>429</v>
      </c>
    </row>
    <row r="180" spans="1:4" x14ac:dyDescent="0.25">
      <c r="A180" s="8">
        <v>259</v>
      </c>
      <c r="B180" s="9" t="s">
        <v>446</v>
      </c>
      <c r="C180" s="10" t="s">
        <v>259</v>
      </c>
      <c r="D180" s="9" t="s">
        <v>429</v>
      </c>
    </row>
    <row r="181" spans="1:4" x14ac:dyDescent="0.25">
      <c r="A181" s="8">
        <v>261</v>
      </c>
      <c r="B181" s="9" t="s">
        <v>447</v>
      </c>
      <c r="C181" s="10" t="s">
        <v>259</v>
      </c>
      <c r="D181" s="9" t="s">
        <v>429</v>
      </c>
    </row>
    <row r="182" spans="1:4" x14ac:dyDescent="0.25">
      <c r="A182" s="8">
        <v>268</v>
      </c>
      <c r="B182" s="9" t="s">
        <v>448</v>
      </c>
      <c r="C182" s="10" t="s">
        <v>259</v>
      </c>
      <c r="D182" s="9" t="s">
        <v>429</v>
      </c>
    </row>
    <row r="183" spans="1:4" x14ac:dyDescent="0.25">
      <c r="A183" s="8">
        <v>269</v>
      </c>
      <c r="B183" s="9" t="s">
        <v>449</v>
      </c>
      <c r="C183" s="10" t="s">
        <v>259</v>
      </c>
      <c r="D183" s="9" t="s">
        <v>429</v>
      </c>
    </row>
    <row r="184" spans="1:4" x14ac:dyDescent="0.25">
      <c r="A184" s="8">
        <v>272</v>
      </c>
      <c r="B184" s="9" t="s">
        <v>450</v>
      </c>
      <c r="C184" s="10" t="s">
        <v>259</v>
      </c>
      <c r="D184" s="9" t="s">
        <v>429</v>
      </c>
    </row>
    <row r="185" spans="1:4" x14ac:dyDescent="0.25">
      <c r="A185" s="8">
        <v>273</v>
      </c>
      <c r="B185" s="9" t="s">
        <v>451</v>
      </c>
      <c r="C185" s="10" t="s">
        <v>259</v>
      </c>
      <c r="D185" s="9" t="s">
        <v>429</v>
      </c>
    </row>
    <row r="186" spans="1:4" x14ac:dyDescent="0.25">
      <c r="A186" s="8">
        <v>274</v>
      </c>
      <c r="B186" s="9" t="s">
        <v>452</v>
      </c>
      <c r="C186" s="10" t="s">
        <v>259</v>
      </c>
      <c r="D186" s="9" t="s">
        <v>429</v>
      </c>
    </row>
    <row r="187" spans="1:4" x14ac:dyDescent="0.25">
      <c r="A187" s="8">
        <v>275</v>
      </c>
      <c r="B187" s="9" t="s">
        <v>453</v>
      </c>
      <c r="C187" s="10" t="s">
        <v>259</v>
      </c>
      <c r="D187" s="9" t="s">
        <v>429</v>
      </c>
    </row>
    <row r="188" spans="1:4" x14ac:dyDescent="0.25">
      <c r="A188" s="8">
        <v>277</v>
      </c>
      <c r="B188" s="9" t="s">
        <v>454</v>
      </c>
      <c r="C188" s="10" t="s">
        <v>259</v>
      </c>
      <c r="D188" s="9" t="s">
        <v>429</v>
      </c>
    </row>
    <row r="189" spans="1:4" x14ac:dyDescent="0.25">
      <c r="A189" s="8">
        <v>279</v>
      </c>
      <c r="B189" s="9" t="s">
        <v>455</v>
      </c>
      <c r="C189" s="10" t="s">
        <v>256</v>
      </c>
      <c r="D189" s="9" t="s">
        <v>284</v>
      </c>
    </row>
    <row r="190" spans="1:4" x14ac:dyDescent="0.25">
      <c r="A190" s="8">
        <v>282</v>
      </c>
      <c r="B190" s="9" t="s">
        <v>456</v>
      </c>
      <c r="C190" s="10" t="s">
        <v>253</v>
      </c>
      <c r="D190" s="9" t="s">
        <v>335</v>
      </c>
    </row>
    <row r="191" spans="1:4" x14ac:dyDescent="0.25">
      <c r="A191" s="8">
        <v>287</v>
      </c>
      <c r="B191" s="9" t="s">
        <v>457</v>
      </c>
      <c r="C191" s="10" t="s">
        <v>261</v>
      </c>
      <c r="D191" s="9" t="s">
        <v>458</v>
      </c>
    </row>
    <row r="192" spans="1:4" x14ac:dyDescent="0.25">
      <c r="A192" s="8">
        <v>288</v>
      </c>
      <c r="B192" s="9" t="s">
        <v>459</v>
      </c>
      <c r="C192" s="10" t="s">
        <v>259</v>
      </c>
      <c r="D192" s="9" t="s">
        <v>458</v>
      </c>
    </row>
    <row r="193" spans="1:4" x14ac:dyDescent="0.25">
      <c r="A193" s="8">
        <v>289</v>
      </c>
      <c r="B193" s="9" t="s">
        <v>460</v>
      </c>
      <c r="C193" s="10" t="s">
        <v>259</v>
      </c>
      <c r="D193" s="9" t="s">
        <v>458</v>
      </c>
    </row>
    <row r="194" spans="1:4" x14ac:dyDescent="0.25">
      <c r="A194" s="8">
        <v>290</v>
      </c>
      <c r="B194" s="9" t="s">
        <v>461</v>
      </c>
      <c r="C194" s="10" t="s">
        <v>256</v>
      </c>
      <c r="D194" s="9" t="s">
        <v>458</v>
      </c>
    </row>
    <row r="195" spans="1:4" x14ac:dyDescent="0.25">
      <c r="A195" s="8">
        <v>291</v>
      </c>
      <c r="B195" s="9" t="s">
        <v>462</v>
      </c>
      <c r="C195" s="10" t="s">
        <v>256</v>
      </c>
      <c r="D195" s="9" t="s">
        <v>458</v>
      </c>
    </row>
    <row r="196" spans="1:4" x14ac:dyDescent="0.25">
      <c r="A196" s="8">
        <v>292</v>
      </c>
      <c r="B196" s="9" t="s">
        <v>463</v>
      </c>
      <c r="C196" s="10" t="s">
        <v>261</v>
      </c>
      <c r="D196" s="9" t="s">
        <v>458</v>
      </c>
    </row>
    <row r="197" spans="1:4" x14ac:dyDescent="0.25">
      <c r="A197" s="8">
        <v>293</v>
      </c>
      <c r="B197" s="9" t="s">
        <v>464</v>
      </c>
      <c r="C197" s="10" t="s">
        <v>259</v>
      </c>
      <c r="D197" s="9" t="s">
        <v>458</v>
      </c>
    </row>
    <row r="198" spans="1:4" x14ac:dyDescent="0.25">
      <c r="A198" s="8">
        <v>294</v>
      </c>
      <c r="B198" s="9" t="s">
        <v>465</v>
      </c>
      <c r="C198" s="10" t="s">
        <v>259</v>
      </c>
      <c r="D198" s="9" t="s">
        <v>458</v>
      </c>
    </row>
    <row r="199" spans="1:4" x14ac:dyDescent="0.25">
      <c r="A199" s="8">
        <v>295</v>
      </c>
      <c r="B199" s="9" t="s">
        <v>466</v>
      </c>
      <c r="C199" s="10" t="s">
        <v>259</v>
      </c>
      <c r="D199" s="9" t="s">
        <v>458</v>
      </c>
    </row>
    <row r="200" spans="1:4" x14ac:dyDescent="0.25">
      <c r="A200" s="8">
        <v>296</v>
      </c>
      <c r="B200" s="9" t="s">
        <v>467</v>
      </c>
      <c r="C200" s="10" t="s">
        <v>259</v>
      </c>
      <c r="D200" s="9" t="s">
        <v>458</v>
      </c>
    </row>
    <row r="201" spans="1:4" x14ac:dyDescent="0.25">
      <c r="A201" s="8">
        <v>297</v>
      </c>
      <c r="B201" s="9" t="s">
        <v>468</v>
      </c>
      <c r="C201" s="10" t="s">
        <v>256</v>
      </c>
      <c r="D201" s="9" t="s">
        <v>458</v>
      </c>
    </row>
    <row r="202" spans="1:4" x14ac:dyDescent="0.25">
      <c r="A202" s="8">
        <v>298</v>
      </c>
      <c r="B202" s="9" t="s">
        <v>469</v>
      </c>
      <c r="C202" s="10" t="s">
        <v>259</v>
      </c>
      <c r="D202" s="9" t="s">
        <v>458</v>
      </c>
    </row>
    <row r="203" spans="1:4" x14ac:dyDescent="0.25">
      <c r="A203" s="8">
        <v>299</v>
      </c>
      <c r="B203" s="9" t="s">
        <v>470</v>
      </c>
      <c r="C203" s="10" t="s">
        <v>256</v>
      </c>
      <c r="D203" s="9" t="s">
        <v>458</v>
      </c>
    </row>
    <row r="204" spans="1:4" x14ac:dyDescent="0.25">
      <c r="A204" s="8">
        <v>300</v>
      </c>
      <c r="B204" s="9" t="s">
        <v>471</v>
      </c>
      <c r="C204" s="10" t="s">
        <v>256</v>
      </c>
      <c r="D204" s="9" t="s">
        <v>458</v>
      </c>
    </row>
    <row r="205" spans="1:4" x14ac:dyDescent="0.25">
      <c r="A205" s="8">
        <v>301</v>
      </c>
      <c r="B205" s="9" t="s">
        <v>472</v>
      </c>
      <c r="C205" s="10" t="s">
        <v>259</v>
      </c>
      <c r="D205" s="9" t="s">
        <v>458</v>
      </c>
    </row>
    <row r="206" spans="1:4" x14ac:dyDescent="0.25">
      <c r="A206" s="8">
        <v>303</v>
      </c>
      <c r="B206" s="9" t="s">
        <v>473</v>
      </c>
      <c r="C206" s="10" t="s">
        <v>259</v>
      </c>
      <c r="D206" s="9" t="s">
        <v>458</v>
      </c>
    </row>
    <row r="207" spans="1:4" x14ac:dyDescent="0.25">
      <c r="A207" s="8">
        <v>305</v>
      </c>
      <c r="B207" s="9" t="s">
        <v>474</v>
      </c>
      <c r="C207" s="10" t="s">
        <v>261</v>
      </c>
      <c r="D207" s="9" t="s">
        <v>458</v>
      </c>
    </row>
    <row r="208" spans="1:4" x14ac:dyDescent="0.25">
      <c r="A208" s="8">
        <v>306</v>
      </c>
      <c r="B208" s="9" t="s">
        <v>475</v>
      </c>
      <c r="C208" s="10" t="s">
        <v>256</v>
      </c>
      <c r="D208" s="9" t="s">
        <v>458</v>
      </c>
    </row>
    <row r="209" spans="1:4" x14ac:dyDescent="0.25">
      <c r="A209" s="8">
        <v>307</v>
      </c>
      <c r="B209" s="9" t="s">
        <v>476</v>
      </c>
      <c r="C209" s="10" t="s">
        <v>261</v>
      </c>
      <c r="D209" s="9" t="s">
        <v>458</v>
      </c>
    </row>
    <row r="210" spans="1:4" x14ac:dyDescent="0.25">
      <c r="A210" s="8">
        <v>308</v>
      </c>
      <c r="B210" s="9" t="s">
        <v>477</v>
      </c>
      <c r="C210" s="10" t="s">
        <v>256</v>
      </c>
      <c r="D210" s="9" t="s">
        <v>478</v>
      </c>
    </row>
    <row r="211" spans="1:4" x14ac:dyDescent="0.25">
      <c r="A211" s="8">
        <v>309</v>
      </c>
      <c r="B211" s="9" t="s">
        <v>479</v>
      </c>
      <c r="C211" s="10" t="s">
        <v>256</v>
      </c>
      <c r="D211" s="9" t="s">
        <v>478</v>
      </c>
    </row>
    <row r="212" spans="1:4" x14ac:dyDescent="0.25">
      <c r="A212" s="8">
        <v>310</v>
      </c>
      <c r="B212" s="9" t="s">
        <v>480</v>
      </c>
      <c r="C212" s="10" t="s">
        <v>256</v>
      </c>
      <c r="D212" s="9" t="s">
        <v>478</v>
      </c>
    </row>
    <row r="213" spans="1:4" x14ac:dyDescent="0.25">
      <c r="A213" s="8">
        <v>311</v>
      </c>
      <c r="B213" s="9" t="s">
        <v>481</v>
      </c>
      <c r="C213" s="10" t="s">
        <v>256</v>
      </c>
      <c r="D213" s="9" t="s">
        <v>478</v>
      </c>
    </row>
    <row r="214" spans="1:4" x14ac:dyDescent="0.25">
      <c r="A214" s="8">
        <v>312</v>
      </c>
      <c r="B214" s="9" t="s">
        <v>482</v>
      </c>
      <c r="C214" s="10" t="s">
        <v>259</v>
      </c>
      <c r="D214" s="9" t="s">
        <v>478</v>
      </c>
    </row>
    <row r="215" spans="1:4" x14ac:dyDescent="0.25">
      <c r="A215" s="8">
        <v>314</v>
      </c>
      <c r="B215" s="9" t="s">
        <v>483</v>
      </c>
      <c r="C215" s="10" t="s">
        <v>259</v>
      </c>
      <c r="D215" s="9" t="s">
        <v>478</v>
      </c>
    </row>
    <row r="216" spans="1:4" x14ac:dyDescent="0.25">
      <c r="A216" s="8">
        <v>316</v>
      </c>
      <c r="B216" s="9" t="s">
        <v>484</v>
      </c>
      <c r="C216" s="10" t="s">
        <v>259</v>
      </c>
      <c r="D216" s="9" t="s">
        <v>478</v>
      </c>
    </row>
    <row r="217" spans="1:4" x14ac:dyDescent="0.25">
      <c r="A217" s="8">
        <v>319</v>
      </c>
      <c r="B217" s="9" t="s">
        <v>485</v>
      </c>
      <c r="C217" s="10" t="s">
        <v>259</v>
      </c>
      <c r="D217" s="9" t="s">
        <v>478</v>
      </c>
    </row>
    <row r="218" spans="1:4" x14ac:dyDescent="0.25">
      <c r="A218" s="8">
        <v>320</v>
      </c>
      <c r="B218" s="9" t="s">
        <v>486</v>
      </c>
      <c r="C218" s="10" t="s">
        <v>259</v>
      </c>
      <c r="D218" s="9" t="s">
        <v>478</v>
      </c>
    </row>
    <row r="219" spans="1:4" x14ac:dyDescent="0.25">
      <c r="A219" s="8">
        <v>321</v>
      </c>
      <c r="B219" s="9" t="s">
        <v>487</v>
      </c>
      <c r="C219" s="10" t="s">
        <v>259</v>
      </c>
      <c r="D219" s="9" t="s">
        <v>478</v>
      </c>
    </row>
    <row r="220" spans="1:4" x14ac:dyDescent="0.25">
      <c r="A220" s="8">
        <v>323</v>
      </c>
      <c r="B220" s="9" t="s">
        <v>488</v>
      </c>
      <c r="C220" s="10" t="s">
        <v>259</v>
      </c>
      <c r="D220" s="9" t="s">
        <v>478</v>
      </c>
    </row>
    <row r="221" spans="1:4" x14ac:dyDescent="0.25">
      <c r="A221" s="8">
        <v>324</v>
      </c>
      <c r="B221" s="9" t="s">
        <v>489</v>
      </c>
      <c r="C221" s="10" t="s">
        <v>259</v>
      </c>
      <c r="D221" s="9" t="s">
        <v>478</v>
      </c>
    </row>
    <row r="222" spans="1:4" x14ac:dyDescent="0.25">
      <c r="A222" s="8">
        <v>327</v>
      </c>
      <c r="B222" s="9" t="s">
        <v>490</v>
      </c>
      <c r="C222" s="10" t="s">
        <v>259</v>
      </c>
      <c r="D222" s="9" t="s">
        <v>478</v>
      </c>
    </row>
    <row r="223" spans="1:4" x14ac:dyDescent="0.25">
      <c r="A223" s="8">
        <v>328</v>
      </c>
      <c r="B223" s="9" t="s">
        <v>491</v>
      </c>
      <c r="C223" s="10" t="s">
        <v>259</v>
      </c>
      <c r="D223" s="9" t="s">
        <v>478</v>
      </c>
    </row>
    <row r="224" spans="1:4" x14ac:dyDescent="0.25">
      <c r="A224" s="8">
        <v>329</v>
      </c>
      <c r="B224" s="9" t="s">
        <v>492</v>
      </c>
      <c r="C224" s="10" t="s">
        <v>256</v>
      </c>
      <c r="D224" s="9" t="s">
        <v>344</v>
      </c>
    </row>
    <row r="225" spans="1:4" x14ac:dyDescent="0.25">
      <c r="A225" s="8">
        <v>334</v>
      </c>
      <c r="B225" s="9" t="s">
        <v>493</v>
      </c>
      <c r="C225" s="10" t="s">
        <v>259</v>
      </c>
      <c r="D225" s="9" t="s">
        <v>478</v>
      </c>
    </row>
    <row r="226" spans="1:4" x14ac:dyDescent="0.25">
      <c r="A226" s="8">
        <v>336</v>
      </c>
      <c r="B226" s="9" t="s">
        <v>494</v>
      </c>
      <c r="C226" s="10" t="s">
        <v>259</v>
      </c>
      <c r="D226" s="9" t="s">
        <v>478</v>
      </c>
    </row>
    <row r="227" spans="1:4" x14ac:dyDescent="0.25">
      <c r="A227" s="8">
        <v>337</v>
      </c>
      <c r="B227" s="9" t="s">
        <v>495</v>
      </c>
      <c r="C227" s="10" t="s">
        <v>259</v>
      </c>
      <c r="D227" s="9" t="s">
        <v>478</v>
      </c>
    </row>
    <row r="228" spans="1:4" x14ac:dyDescent="0.25">
      <c r="A228" s="8">
        <v>338</v>
      </c>
      <c r="B228" s="9" t="s">
        <v>496</v>
      </c>
      <c r="C228" s="10" t="s">
        <v>259</v>
      </c>
      <c r="D228" s="9" t="s">
        <v>478</v>
      </c>
    </row>
    <row r="229" spans="1:4" x14ac:dyDescent="0.25">
      <c r="A229" s="8">
        <v>339</v>
      </c>
      <c r="B229" s="9" t="s">
        <v>497</v>
      </c>
      <c r="C229" s="10" t="s">
        <v>259</v>
      </c>
      <c r="D229" s="9" t="s">
        <v>478</v>
      </c>
    </row>
    <row r="230" spans="1:4" x14ac:dyDescent="0.25">
      <c r="A230" s="8">
        <v>340</v>
      </c>
      <c r="B230" s="9" t="s">
        <v>498</v>
      </c>
      <c r="C230" s="10" t="s">
        <v>259</v>
      </c>
      <c r="D230" s="9" t="s">
        <v>478</v>
      </c>
    </row>
    <row r="231" spans="1:4" x14ac:dyDescent="0.25">
      <c r="A231" s="8">
        <v>346</v>
      </c>
      <c r="B231" s="9" t="s">
        <v>499</v>
      </c>
      <c r="C231" s="10" t="s">
        <v>261</v>
      </c>
      <c r="D231" s="9" t="s">
        <v>478</v>
      </c>
    </row>
    <row r="232" spans="1:4" x14ac:dyDescent="0.25">
      <c r="A232" s="8">
        <v>347</v>
      </c>
      <c r="B232" s="9" t="s">
        <v>500</v>
      </c>
      <c r="C232" s="10" t="s">
        <v>259</v>
      </c>
      <c r="D232" s="9" t="s">
        <v>478</v>
      </c>
    </row>
    <row r="233" spans="1:4" x14ac:dyDescent="0.25">
      <c r="A233" s="8">
        <v>348</v>
      </c>
      <c r="B233" s="9" t="s">
        <v>501</v>
      </c>
      <c r="C233" s="10" t="s">
        <v>261</v>
      </c>
      <c r="D233" s="9" t="s">
        <v>478</v>
      </c>
    </row>
    <row r="234" spans="1:4" x14ac:dyDescent="0.25">
      <c r="A234" s="8">
        <v>349</v>
      </c>
      <c r="B234" s="9" t="s">
        <v>502</v>
      </c>
      <c r="C234" s="10" t="s">
        <v>261</v>
      </c>
      <c r="D234" s="9" t="s">
        <v>478</v>
      </c>
    </row>
    <row r="235" spans="1:4" x14ac:dyDescent="0.25">
      <c r="A235" s="8">
        <v>350</v>
      </c>
      <c r="B235" s="9" t="s">
        <v>503</v>
      </c>
      <c r="C235" s="10" t="s">
        <v>256</v>
      </c>
      <c r="D235" s="9" t="s">
        <v>478</v>
      </c>
    </row>
    <row r="236" spans="1:4" x14ac:dyDescent="0.25">
      <c r="A236" s="8">
        <v>351</v>
      </c>
      <c r="B236" s="9" t="s">
        <v>504</v>
      </c>
      <c r="C236" s="10" t="s">
        <v>259</v>
      </c>
      <c r="D236" s="9" t="s">
        <v>478</v>
      </c>
    </row>
    <row r="237" spans="1:4" x14ac:dyDescent="0.25">
      <c r="A237" s="8">
        <v>352</v>
      </c>
      <c r="B237" s="9" t="s">
        <v>505</v>
      </c>
      <c r="C237" s="10" t="s">
        <v>261</v>
      </c>
      <c r="D237" s="9" t="s">
        <v>478</v>
      </c>
    </row>
    <row r="238" spans="1:4" x14ac:dyDescent="0.25">
      <c r="A238" s="8">
        <v>353</v>
      </c>
      <c r="B238" s="9" t="s">
        <v>506</v>
      </c>
      <c r="C238" s="10" t="s">
        <v>261</v>
      </c>
      <c r="D238" s="9" t="s">
        <v>478</v>
      </c>
    </row>
    <row r="239" spans="1:4" x14ac:dyDescent="0.25">
      <c r="A239" s="8">
        <v>354</v>
      </c>
      <c r="B239" s="9" t="s">
        <v>507</v>
      </c>
      <c r="C239" s="10" t="s">
        <v>261</v>
      </c>
      <c r="D239" s="9" t="s">
        <v>478</v>
      </c>
    </row>
    <row r="240" spans="1:4" x14ac:dyDescent="0.25">
      <c r="A240" s="8">
        <v>359</v>
      </c>
      <c r="B240" s="9" t="s">
        <v>508</v>
      </c>
      <c r="C240" s="10" t="s">
        <v>259</v>
      </c>
      <c r="D240" s="9" t="s">
        <v>478</v>
      </c>
    </row>
    <row r="241" spans="1:4" x14ac:dyDescent="0.25">
      <c r="A241" s="8">
        <v>360</v>
      </c>
      <c r="B241" s="9" t="s">
        <v>509</v>
      </c>
      <c r="C241" s="10" t="s">
        <v>259</v>
      </c>
      <c r="D241" s="9" t="s">
        <v>478</v>
      </c>
    </row>
    <row r="242" spans="1:4" x14ac:dyDescent="0.25">
      <c r="A242" s="8">
        <v>361</v>
      </c>
      <c r="B242" s="9" t="s">
        <v>510</v>
      </c>
      <c r="C242" s="10" t="s">
        <v>259</v>
      </c>
      <c r="D242" s="9" t="s">
        <v>478</v>
      </c>
    </row>
    <row r="243" spans="1:4" x14ac:dyDescent="0.25">
      <c r="A243" s="8">
        <v>362</v>
      </c>
      <c r="B243" s="9" t="s">
        <v>511</v>
      </c>
      <c r="C243" s="10" t="s">
        <v>261</v>
      </c>
      <c r="D243" s="9" t="s">
        <v>478</v>
      </c>
    </row>
    <row r="244" spans="1:4" x14ac:dyDescent="0.25">
      <c r="A244" s="8">
        <v>363</v>
      </c>
      <c r="B244" s="9" t="s">
        <v>512</v>
      </c>
      <c r="C244" s="10" t="s">
        <v>253</v>
      </c>
      <c r="D244" s="9" t="s">
        <v>513</v>
      </c>
    </row>
    <row r="245" spans="1:4" x14ac:dyDescent="0.25">
      <c r="A245" s="8">
        <v>365</v>
      </c>
      <c r="B245" s="9" t="s">
        <v>514</v>
      </c>
      <c r="C245" s="10" t="s">
        <v>259</v>
      </c>
      <c r="D245" s="9" t="s">
        <v>513</v>
      </c>
    </row>
    <row r="246" spans="1:4" x14ac:dyDescent="0.25">
      <c r="A246" s="8">
        <v>366</v>
      </c>
      <c r="B246" s="9" t="s">
        <v>515</v>
      </c>
      <c r="C246" s="10" t="s">
        <v>259</v>
      </c>
      <c r="D246" s="9" t="s">
        <v>513</v>
      </c>
    </row>
    <row r="247" spans="1:4" x14ac:dyDescent="0.25">
      <c r="A247" s="8">
        <v>370</v>
      </c>
      <c r="B247" s="9" t="s">
        <v>516</v>
      </c>
      <c r="C247" s="10" t="s">
        <v>256</v>
      </c>
      <c r="D247" s="9" t="s">
        <v>513</v>
      </c>
    </row>
    <row r="248" spans="1:4" x14ac:dyDescent="0.25">
      <c r="A248" s="8">
        <v>371</v>
      </c>
      <c r="B248" s="9" t="s">
        <v>517</v>
      </c>
      <c r="C248" s="10" t="s">
        <v>261</v>
      </c>
      <c r="D248" s="9" t="s">
        <v>513</v>
      </c>
    </row>
    <row r="249" spans="1:4" x14ac:dyDescent="0.25">
      <c r="A249" s="8">
        <v>372</v>
      </c>
      <c r="B249" s="9" t="s">
        <v>518</v>
      </c>
      <c r="C249" s="10" t="s">
        <v>259</v>
      </c>
      <c r="D249" s="9" t="s">
        <v>513</v>
      </c>
    </row>
    <row r="250" spans="1:4" x14ac:dyDescent="0.25">
      <c r="A250" s="8">
        <v>373</v>
      </c>
      <c r="B250" s="9" t="s">
        <v>519</v>
      </c>
      <c r="C250" s="10" t="s">
        <v>261</v>
      </c>
      <c r="D250" s="9" t="s">
        <v>513</v>
      </c>
    </row>
    <row r="251" spans="1:4" x14ac:dyDescent="0.25">
      <c r="A251" s="8">
        <v>374</v>
      </c>
      <c r="B251" s="9" t="s">
        <v>520</v>
      </c>
      <c r="C251" s="10" t="s">
        <v>261</v>
      </c>
      <c r="D251" s="9" t="s">
        <v>513</v>
      </c>
    </row>
    <row r="252" spans="1:4" x14ac:dyDescent="0.25">
      <c r="A252" s="8">
        <v>375</v>
      </c>
      <c r="B252" s="9" t="s">
        <v>521</v>
      </c>
      <c r="C252" s="10" t="s">
        <v>256</v>
      </c>
      <c r="D252" s="9" t="s">
        <v>513</v>
      </c>
    </row>
    <row r="253" spans="1:4" x14ac:dyDescent="0.25">
      <c r="A253" s="8">
        <v>376</v>
      </c>
      <c r="B253" s="9" t="s">
        <v>522</v>
      </c>
      <c r="C253" s="10" t="s">
        <v>259</v>
      </c>
      <c r="D253" s="9" t="s">
        <v>513</v>
      </c>
    </row>
    <row r="254" spans="1:4" x14ac:dyDescent="0.25">
      <c r="A254" s="8">
        <v>377</v>
      </c>
      <c r="B254" s="9" t="s">
        <v>523</v>
      </c>
      <c r="C254" s="10" t="s">
        <v>259</v>
      </c>
      <c r="D254" s="9" t="s">
        <v>513</v>
      </c>
    </row>
    <row r="255" spans="1:4" x14ac:dyDescent="0.25">
      <c r="A255" s="8">
        <v>378</v>
      </c>
      <c r="B255" s="9" t="s">
        <v>524</v>
      </c>
      <c r="C255" s="10" t="s">
        <v>259</v>
      </c>
      <c r="D255" s="9" t="s">
        <v>513</v>
      </c>
    </row>
    <row r="256" spans="1:4" x14ac:dyDescent="0.25">
      <c r="A256" s="8">
        <v>381</v>
      </c>
      <c r="B256" s="9" t="s">
        <v>525</v>
      </c>
      <c r="C256" s="10" t="s">
        <v>261</v>
      </c>
      <c r="D256" s="9" t="s">
        <v>513</v>
      </c>
    </row>
    <row r="257" spans="1:4" x14ac:dyDescent="0.25">
      <c r="A257" s="8">
        <v>382</v>
      </c>
      <c r="B257" s="9" t="s">
        <v>526</v>
      </c>
      <c r="C257" s="10" t="s">
        <v>259</v>
      </c>
      <c r="D257" s="9" t="s">
        <v>513</v>
      </c>
    </row>
    <row r="258" spans="1:4" x14ac:dyDescent="0.25">
      <c r="A258" s="8">
        <v>383</v>
      </c>
      <c r="B258" s="9" t="s">
        <v>527</v>
      </c>
      <c r="C258" s="10" t="s">
        <v>259</v>
      </c>
      <c r="D258" s="9" t="s">
        <v>513</v>
      </c>
    </row>
    <row r="259" spans="1:4" x14ac:dyDescent="0.25">
      <c r="A259" s="8">
        <v>384</v>
      </c>
      <c r="B259" s="9" t="s">
        <v>528</v>
      </c>
      <c r="C259" s="10" t="s">
        <v>259</v>
      </c>
      <c r="D259" s="9" t="s">
        <v>513</v>
      </c>
    </row>
    <row r="260" spans="1:4" x14ac:dyDescent="0.25">
      <c r="A260" s="8">
        <v>390</v>
      </c>
      <c r="B260" s="9" t="s">
        <v>529</v>
      </c>
      <c r="C260" s="10" t="s">
        <v>256</v>
      </c>
      <c r="D260" s="9" t="s">
        <v>513</v>
      </c>
    </row>
    <row r="261" spans="1:4" x14ac:dyDescent="0.25">
      <c r="A261" s="8">
        <v>391</v>
      </c>
      <c r="B261" s="9" t="s">
        <v>530</v>
      </c>
      <c r="C261" s="10" t="s">
        <v>261</v>
      </c>
      <c r="D261" s="9" t="s">
        <v>513</v>
      </c>
    </row>
    <row r="262" spans="1:4" x14ac:dyDescent="0.25">
      <c r="A262" s="8">
        <v>392</v>
      </c>
      <c r="B262" s="9" t="s">
        <v>531</v>
      </c>
      <c r="C262" s="10" t="s">
        <v>261</v>
      </c>
      <c r="D262" s="9" t="s">
        <v>513</v>
      </c>
    </row>
    <row r="263" spans="1:4" x14ac:dyDescent="0.25">
      <c r="A263" s="8">
        <v>393</v>
      </c>
      <c r="B263" s="9" t="s">
        <v>532</v>
      </c>
      <c r="C263" s="10" t="s">
        <v>259</v>
      </c>
      <c r="D263" s="9" t="s">
        <v>513</v>
      </c>
    </row>
    <row r="264" spans="1:4" x14ac:dyDescent="0.25">
      <c r="A264" s="8">
        <v>394</v>
      </c>
      <c r="B264" s="9" t="s">
        <v>533</v>
      </c>
      <c r="C264" s="10" t="s">
        <v>256</v>
      </c>
      <c r="D264" s="9" t="s">
        <v>513</v>
      </c>
    </row>
    <row r="265" spans="1:4" x14ac:dyDescent="0.25">
      <c r="A265" s="8">
        <v>395</v>
      </c>
      <c r="B265" s="9" t="s">
        <v>534</v>
      </c>
      <c r="C265" s="10" t="s">
        <v>261</v>
      </c>
      <c r="D265" s="9" t="s">
        <v>535</v>
      </c>
    </row>
    <row r="266" spans="1:4" x14ac:dyDescent="0.25">
      <c r="A266" s="8">
        <v>396</v>
      </c>
      <c r="B266" s="9" t="s">
        <v>536</v>
      </c>
      <c r="C266" s="10" t="s">
        <v>259</v>
      </c>
      <c r="D266" s="9" t="s">
        <v>535</v>
      </c>
    </row>
    <row r="267" spans="1:4" x14ac:dyDescent="0.25">
      <c r="A267" s="8">
        <v>398</v>
      </c>
      <c r="B267" s="9" t="s">
        <v>537</v>
      </c>
      <c r="C267" s="10" t="s">
        <v>253</v>
      </c>
      <c r="D267" s="9" t="s">
        <v>535</v>
      </c>
    </row>
    <row r="268" spans="1:4" x14ac:dyDescent="0.25">
      <c r="A268" s="8">
        <v>399</v>
      </c>
      <c r="B268" s="9" t="s">
        <v>538</v>
      </c>
      <c r="C268" s="10" t="s">
        <v>259</v>
      </c>
      <c r="D268" s="9" t="s">
        <v>535</v>
      </c>
    </row>
    <row r="269" spans="1:4" x14ac:dyDescent="0.25">
      <c r="A269" s="8">
        <v>400</v>
      </c>
      <c r="B269" s="9" t="s">
        <v>539</v>
      </c>
      <c r="C269" s="10" t="s">
        <v>261</v>
      </c>
      <c r="D269" s="9" t="s">
        <v>535</v>
      </c>
    </row>
    <row r="270" spans="1:4" x14ac:dyDescent="0.25">
      <c r="A270" s="8">
        <v>401</v>
      </c>
      <c r="B270" s="9" t="s">
        <v>540</v>
      </c>
      <c r="C270" s="10" t="s">
        <v>261</v>
      </c>
      <c r="D270" s="9" t="s">
        <v>535</v>
      </c>
    </row>
    <row r="271" spans="1:4" x14ac:dyDescent="0.25">
      <c r="A271" s="8">
        <v>402</v>
      </c>
      <c r="B271" s="9" t="s">
        <v>541</v>
      </c>
      <c r="C271" s="10" t="s">
        <v>256</v>
      </c>
      <c r="D271" s="9" t="s">
        <v>535</v>
      </c>
    </row>
    <row r="272" spans="1:4" x14ac:dyDescent="0.25">
      <c r="A272" s="8">
        <v>404</v>
      </c>
      <c r="B272" s="9" t="s">
        <v>542</v>
      </c>
      <c r="C272" s="10" t="s">
        <v>261</v>
      </c>
      <c r="D272" s="9" t="s">
        <v>535</v>
      </c>
    </row>
    <row r="273" spans="1:4" x14ac:dyDescent="0.25">
      <c r="A273" s="8">
        <v>405</v>
      </c>
      <c r="B273" s="9" t="s">
        <v>543</v>
      </c>
      <c r="C273" s="10" t="s">
        <v>261</v>
      </c>
      <c r="D273" s="9" t="s">
        <v>535</v>
      </c>
    </row>
    <row r="274" spans="1:4" x14ac:dyDescent="0.25">
      <c r="A274" s="8">
        <v>409</v>
      </c>
      <c r="B274" s="9" t="s">
        <v>544</v>
      </c>
      <c r="C274" s="10" t="s">
        <v>261</v>
      </c>
      <c r="D274" s="9" t="s">
        <v>535</v>
      </c>
    </row>
    <row r="275" spans="1:4" x14ac:dyDescent="0.25">
      <c r="A275" s="8">
        <v>428</v>
      </c>
      <c r="B275" s="9" t="s">
        <v>545</v>
      </c>
      <c r="C275" s="10" t="s">
        <v>256</v>
      </c>
      <c r="D275" s="9" t="s">
        <v>335</v>
      </c>
    </row>
    <row r="276" spans="1:4" x14ac:dyDescent="0.25">
      <c r="A276" s="8">
        <v>452</v>
      </c>
      <c r="B276" s="9" t="s">
        <v>546</v>
      </c>
      <c r="C276" s="10" t="s">
        <v>256</v>
      </c>
      <c r="D276" s="9" t="s">
        <v>284</v>
      </c>
    </row>
    <row r="277" spans="1:4" x14ac:dyDescent="0.25">
      <c r="A277" s="8">
        <v>463</v>
      </c>
      <c r="B277" s="9" t="s">
        <v>547</v>
      </c>
      <c r="C277" s="10" t="s">
        <v>256</v>
      </c>
      <c r="D277" s="9" t="s">
        <v>344</v>
      </c>
    </row>
    <row r="278" spans="1:4" x14ac:dyDescent="0.25">
      <c r="A278" s="8">
        <v>465</v>
      </c>
      <c r="B278" s="9" t="s">
        <v>548</v>
      </c>
      <c r="C278" s="10" t="s">
        <v>256</v>
      </c>
      <c r="D278" s="9" t="s">
        <v>387</v>
      </c>
    </row>
    <row r="279" spans="1:4" x14ac:dyDescent="0.25">
      <c r="A279" s="8">
        <v>476</v>
      </c>
      <c r="B279" s="9" t="s">
        <v>549</v>
      </c>
      <c r="C279" s="10" t="s">
        <v>256</v>
      </c>
      <c r="D279" s="9" t="s">
        <v>344</v>
      </c>
    </row>
    <row r="280" spans="1:4" x14ac:dyDescent="0.25">
      <c r="A280" s="8">
        <v>478</v>
      </c>
      <c r="B280" s="9" t="s">
        <v>550</v>
      </c>
      <c r="C280" s="10" t="s">
        <v>259</v>
      </c>
      <c r="D280" s="9" t="s">
        <v>429</v>
      </c>
    </row>
    <row r="281" spans="1:4" x14ac:dyDescent="0.25">
      <c r="A281" s="8">
        <v>483</v>
      </c>
      <c r="B281" s="9" t="s">
        <v>551</v>
      </c>
      <c r="C281" s="10" t="s">
        <v>259</v>
      </c>
      <c r="D281" s="9" t="s">
        <v>478</v>
      </c>
    </row>
    <row r="282" spans="1:4" x14ac:dyDescent="0.25">
      <c r="A282" s="8">
        <v>488</v>
      </c>
      <c r="B282" s="9" t="s">
        <v>552</v>
      </c>
      <c r="C282" s="10" t="s">
        <v>259</v>
      </c>
      <c r="D282" s="9" t="s">
        <v>335</v>
      </c>
    </row>
    <row r="283" spans="1:4" x14ac:dyDescent="0.25">
      <c r="A283" s="8">
        <v>494</v>
      </c>
      <c r="B283" s="9" t="s">
        <v>553</v>
      </c>
      <c r="C283" s="10" t="s">
        <v>261</v>
      </c>
      <c r="D283" s="9" t="s">
        <v>335</v>
      </c>
    </row>
    <row r="284" spans="1:4" x14ac:dyDescent="0.25">
      <c r="A284" s="8">
        <v>495</v>
      </c>
      <c r="B284" s="9" t="s">
        <v>554</v>
      </c>
      <c r="C284" s="10" t="s">
        <v>261</v>
      </c>
      <c r="D284" s="9" t="s">
        <v>513</v>
      </c>
    </row>
    <row r="285" spans="1:4" x14ac:dyDescent="0.25">
      <c r="A285" s="8">
        <v>496</v>
      </c>
      <c r="B285" s="9" t="s">
        <v>555</v>
      </c>
      <c r="C285" s="10" t="s">
        <v>256</v>
      </c>
      <c r="D285" s="9" t="s">
        <v>458</v>
      </c>
    </row>
    <row r="286" spans="1:4" x14ac:dyDescent="0.25">
      <c r="A286" s="8">
        <v>497</v>
      </c>
      <c r="B286" s="9" t="s">
        <v>556</v>
      </c>
      <c r="C286" s="10" t="s">
        <v>256</v>
      </c>
      <c r="D286" s="9" t="s">
        <v>344</v>
      </c>
    </row>
    <row r="287" spans="1:4" x14ac:dyDescent="0.25">
      <c r="A287" s="8">
        <v>520</v>
      </c>
      <c r="B287" s="9" t="s">
        <v>557</v>
      </c>
      <c r="C287" s="10" t="s">
        <v>262</v>
      </c>
      <c r="D287" s="9" t="s">
        <v>478</v>
      </c>
    </row>
    <row r="288" spans="1:4" x14ac:dyDescent="0.25">
      <c r="A288" s="8">
        <v>526</v>
      </c>
      <c r="B288" s="9" t="s">
        <v>558</v>
      </c>
      <c r="C288" s="10" t="s">
        <v>253</v>
      </c>
      <c r="D288" s="9" t="s">
        <v>513</v>
      </c>
    </row>
    <row r="289" spans="1:4" x14ac:dyDescent="0.25">
      <c r="A289" s="8">
        <v>527</v>
      </c>
      <c r="B289" s="9" t="s">
        <v>559</v>
      </c>
      <c r="C289" s="10" t="s">
        <v>256</v>
      </c>
      <c r="D289" s="9" t="s">
        <v>478</v>
      </c>
    </row>
    <row r="290" spans="1:4" x14ac:dyDescent="0.25">
      <c r="A290" s="8">
        <v>530</v>
      </c>
      <c r="B290" s="9" t="s">
        <v>560</v>
      </c>
      <c r="C290" s="10" t="s">
        <v>261</v>
      </c>
      <c r="D290" s="9" t="s">
        <v>284</v>
      </c>
    </row>
    <row r="291" spans="1:4" x14ac:dyDescent="0.25">
      <c r="A291" s="8">
        <v>533</v>
      </c>
      <c r="B291" s="9" t="s">
        <v>561</v>
      </c>
      <c r="C291" s="10" t="s">
        <v>261</v>
      </c>
      <c r="D291" s="9" t="s">
        <v>513</v>
      </c>
    </row>
    <row r="292" spans="1:4" x14ac:dyDescent="0.25">
      <c r="A292" s="8">
        <v>545</v>
      </c>
      <c r="B292" s="9" t="s">
        <v>562</v>
      </c>
      <c r="C292" s="10" t="s">
        <v>256</v>
      </c>
      <c r="D292" s="9" t="s">
        <v>344</v>
      </c>
    </row>
    <row r="293" spans="1:4" x14ac:dyDescent="0.25">
      <c r="A293" s="8">
        <v>548</v>
      </c>
      <c r="B293" s="9" t="s">
        <v>563</v>
      </c>
      <c r="C293" s="10" t="s">
        <v>261</v>
      </c>
      <c r="D293" s="9" t="s">
        <v>535</v>
      </c>
    </row>
    <row r="294" spans="1:4" x14ac:dyDescent="0.25">
      <c r="A294" s="8">
        <v>549</v>
      </c>
      <c r="B294" s="9" t="s">
        <v>564</v>
      </c>
      <c r="C294" s="10" t="s">
        <v>256</v>
      </c>
      <c r="D294" s="9" t="s">
        <v>387</v>
      </c>
    </row>
    <row r="295" spans="1:4" x14ac:dyDescent="0.25">
      <c r="A295" s="8">
        <v>550</v>
      </c>
      <c r="B295" s="9" t="s">
        <v>565</v>
      </c>
      <c r="C295" s="10" t="s">
        <v>256</v>
      </c>
      <c r="D295" s="9" t="s">
        <v>359</v>
      </c>
    </row>
    <row r="296" spans="1:4" x14ac:dyDescent="0.25">
      <c r="A296" s="8">
        <v>551</v>
      </c>
      <c r="B296" s="9" t="s">
        <v>566</v>
      </c>
      <c r="C296" s="10" t="s">
        <v>256</v>
      </c>
      <c r="D296" s="9" t="s">
        <v>387</v>
      </c>
    </row>
    <row r="297" spans="1:4" x14ac:dyDescent="0.25">
      <c r="A297" s="8">
        <v>552</v>
      </c>
      <c r="B297" s="9" t="s">
        <v>567</v>
      </c>
      <c r="C297" s="10" t="s">
        <v>261</v>
      </c>
      <c r="D297" s="9" t="s">
        <v>535</v>
      </c>
    </row>
    <row r="298" spans="1:4" x14ac:dyDescent="0.25">
      <c r="A298" s="8">
        <v>553</v>
      </c>
      <c r="B298" s="9" t="s">
        <v>568</v>
      </c>
      <c r="C298" s="10" t="s">
        <v>261</v>
      </c>
      <c r="D298" s="9" t="s">
        <v>284</v>
      </c>
    </row>
    <row r="299" spans="1:4" x14ac:dyDescent="0.25">
      <c r="A299" s="8">
        <v>556</v>
      </c>
      <c r="B299" s="9" t="s">
        <v>569</v>
      </c>
      <c r="C299" s="10" t="s">
        <v>261</v>
      </c>
      <c r="D299" s="9" t="s">
        <v>284</v>
      </c>
    </row>
    <row r="300" spans="1:4" x14ac:dyDescent="0.25">
      <c r="A300" s="8">
        <v>559</v>
      </c>
      <c r="B300" s="9" t="s">
        <v>570</v>
      </c>
      <c r="C300" s="10" t="s">
        <v>253</v>
      </c>
      <c r="D300" s="9" t="s">
        <v>387</v>
      </c>
    </row>
    <row r="301" spans="1:4" x14ac:dyDescent="0.25">
      <c r="A301" s="8">
        <v>563</v>
      </c>
      <c r="B301" s="9" t="s">
        <v>571</v>
      </c>
      <c r="C301" s="10" t="s">
        <v>259</v>
      </c>
      <c r="D301" s="9" t="s">
        <v>284</v>
      </c>
    </row>
    <row r="302" spans="1:4" x14ac:dyDescent="0.25">
      <c r="A302" s="8">
        <v>566</v>
      </c>
      <c r="B302" s="9" t="s">
        <v>572</v>
      </c>
      <c r="C302" s="10" t="s">
        <v>253</v>
      </c>
      <c r="D302" s="9" t="s">
        <v>359</v>
      </c>
    </row>
    <row r="303" spans="1:4" x14ac:dyDescent="0.25">
      <c r="A303" s="8">
        <v>567</v>
      </c>
      <c r="B303" s="9" t="s">
        <v>573</v>
      </c>
      <c r="C303" s="10" t="s">
        <v>256</v>
      </c>
      <c r="D303" s="9" t="s">
        <v>335</v>
      </c>
    </row>
    <row r="304" spans="1:4" x14ac:dyDescent="0.25">
      <c r="A304" s="8">
        <v>570</v>
      </c>
      <c r="B304" s="9" t="s">
        <v>574</v>
      </c>
      <c r="C304" s="10" t="s">
        <v>262</v>
      </c>
      <c r="D304" s="9" t="s">
        <v>284</v>
      </c>
    </row>
    <row r="305" spans="1:4" x14ac:dyDescent="0.25">
      <c r="A305" s="8">
        <v>572</v>
      </c>
      <c r="B305" s="9" t="s">
        <v>575</v>
      </c>
      <c r="C305" s="10" t="s">
        <v>253</v>
      </c>
      <c r="D305" s="9" t="s">
        <v>478</v>
      </c>
    </row>
    <row r="306" spans="1:4" x14ac:dyDescent="0.25">
      <c r="A306" s="8">
        <v>577</v>
      </c>
      <c r="B306" s="9" t="s">
        <v>576</v>
      </c>
      <c r="C306" s="10" t="s">
        <v>262</v>
      </c>
      <c r="D306" s="9" t="s">
        <v>335</v>
      </c>
    </row>
    <row r="307" spans="1:4" x14ac:dyDescent="0.25">
      <c r="A307" s="8">
        <v>579</v>
      </c>
      <c r="B307" s="9" t="s">
        <v>577</v>
      </c>
      <c r="C307" s="10" t="s">
        <v>253</v>
      </c>
      <c r="D307" s="9" t="s">
        <v>478</v>
      </c>
    </row>
    <row r="308" spans="1:4" x14ac:dyDescent="0.25">
      <c r="A308" s="8">
        <v>580</v>
      </c>
      <c r="B308" s="9" t="s">
        <v>578</v>
      </c>
      <c r="C308" s="10" t="s">
        <v>253</v>
      </c>
      <c r="D308" s="9" t="s">
        <v>478</v>
      </c>
    </row>
    <row r="309" spans="1:4" x14ac:dyDescent="0.25">
      <c r="A309" s="8">
        <v>581</v>
      </c>
      <c r="B309" s="9" t="s">
        <v>579</v>
      </c>
      <c r="C309" s="10" t="s">
        <v>253</v>
      </c>
      <c r="D309" s="9" t="s">
        <v>478</v>
      </c>
    </row>
    <row r="310" spans="1:4" x14ac:dyDescent="0.25">
      <c r="A310" s="8">
        <v>584</v>
      </c>
      <c r="B310" s="9" t="s">
        <v>580</v>
      </c>
      <c r="C310" s="10" t="s">
        <v>253</v>
      </c>
      <c r="D310" s="9" t="s">
        <v>478</v>
      </c>
    </row>
    <row r="311" spans="1:4" x14ac:dyDescent="0.25">
      <c r="A311" s="8">
        <v>585</v>
      </c>
      <c r="B311" s="9" t="s">
        <v>581</v>
      </c>
      <c r="C311" s="10" t="s">
        <v>253</v>
      </c>
      <c r="D311" s="9" t="s">
        <v>478</v>
      </c>
    </row>
    <row r="312" spans="1:4" x14ac:dyDescent="0.25">
      <c r="A312" s="8">
        <v>601</v>
      </c>
      <c r="B312" s="9" t="s">
        <v>582</v>
      </c>
      <c r="C312" s="10" t="s">
        <v>253</v>
      </c>
      <c r="D312" s="9" t="s">
        <v>429</v>
      </c>
    </row>
    <row r="313" spans="1:4" x14ac:dyDescent="0.25">
      <c r="A313" s="8">
        <v>654</v>
      </c>
      <c r="B313" s="9" t="s">
        <v>583</v>
      </c>
      <c r="C313" s="10" t="s">
        <v>259</v>
      </c>
      <c r="D313" s="9" t="s">
        <v>478</v>
      </c>
    </row>
    <row r="314" spans="1:4" x14ac:dyDescent="0.25">
      <c r="A314" s="8">
        <v>712</v>
      </c>
      <c r="B314" s="9" t="s">
        <v>584</v>
      </c>
      <c r="C314" s="10" t="s">
        <v>253</v>
      </c>
      <c r="D314" s="9" t="s">
        <v>478</v>
      </c>
    </row>
    <row r="315" spans="1:4" x14ac:dyDescent="0.25">
      <c r="A315" s="8">
        <v>1000</v>
      </c>
      <c r="B315" s="9" t="s">
        <v>585</v>
      </c>
      <c r="C315" s="10" t="s">
        <v>253</v>
      </c>
      <c r="D315" s="9" t="s">
        <v>254</v>
      </c>
    </row>
    <row r="316" spans="1:4" x14ac:dyDescent="0.25">
      <c r="A316" s="8">
        <v>1001</v>
      </c>
      <c r="B316" s="9" t="s">
        <v>586</v>
      </c>
      <c r="C316" s="10" t="s">
        <v>253</v>
      </c>
      <c r="D316" s="9" t="s">
        <v>254</v>
      </c>
    </row>
    <row r="317" spans="1:4" x14ac:dyDescent="0.25">
      <c r="A317" s="8">
        <v>1002</v>
      </c>
      <c r="B317" s="9" t="s">
        <v>587</v>
      </c>
      <c r="C317" s="10" t="s">
        <v>253</v>
      </c>
      <c r="D317" s="9" t="s">
        <v>254</v>
      </c>
    </row>
    <row r="318" spans="1:4" x14ac:dyDescent="0.25">
      <c r="A318" s="8">
        <v>1004</v>
      </c>
      <c r="B318" s="9" t="s">
        <v>588</v>
      </c>
      <c r="C318" s="10" t="s">
        <v>262</v>
      </c>
      <c r="D318" s="9" t="s">
        <v>254</v>
      </c>
    </row>
    <row r="319" spans="1:4" x14ac:dyDescent="0.25">
      <c r="A319" s="8">
        <v>1008</v>
      </c>
      <c r="B319" s="9" t="s">
        <v>589</v>
      </c>
      <c r="C319" s="10" t="s">
        <v>264</v>
      </c>
      <c r="D319" s="9" t="s">
        <v>254</v>
      </c>
    </row>
    <row r="320" spans="1:4" x14ac:dyDescent="0.25">
      <c r="A320" s="8">
        <v>1009</v>
      </c>
      <c r="B320" s="9" t="s">
        <v>590</v>
      </c>
      <c r="C320" s="10" t="s">
        <v>262</v>
      </c>
      <c r="D320" s="9" t="s">
        <v>254</v>
      </c>
    </row>
    <row r="321" spans="1:4" x14ac:dyDescent="0.25">
      <c r="A321" s="8">
        <v>1011</v>
      </c>
      <c r="B321" s="9" t="s">
        <v>591</v>
      </c>
      <c r="C321" s="10" t="s">
        <v>262</v>
      </c>
      <c r="D321" s="9" t="s">
        <v>254</v>
      </c>
    </row>
    <row r="322" spans="1:4" x14ac:dyDescent="0.25">
      <c r="A322" s="8">
        <v>1013</v>
      </c>
      <c r="B322" s="9" t="s">
        <v>592</v>
      </c>
      <c r="C322" s="10" t="s">
        <v>253</v>
      </c>
      <c r="D322" s="9" t="s">
        <v>254</v>
      </c>
    </row>
    <row r="323" spans="1:4" x14ac:dyDescent="0.25">
      <c r="A323" s="8">
        <v>1014</v>
      </c>
      <c r="B323" s="9" t="s">
        <v>593</v>
      </c>
      <c r="C323" s="10" t="s">
        <v>253</v>
      </c>
      <c r="D323" s="9" t="s">
        <v>254</v>
      </c>
    </row>
    <row r="324" spans="1:4" x14ac:dyDescent="0.25">
      <c r="A324" s="8">
        <v>1015</v>
      </c>
      <c r="B324" s="9" t="s">
        <v>594</v>
      </c>
      <c r="C324" s="10" t="s">
        <v>262</v>
      </c>
      <c r="D324" s="9" t="s">
        <v>254</v>
      </c>
    </row>
    <row r="325" spans="1:4" x14ac:dyDescent="0.25">
      <c r="A325" s="8">
        <v>1016</v>
      </c>
      <c r="B325" s="9" t="s">
        <v>595</v>
      </c>
      <c r="C325" s="10" t="s">
        <v>262</v>
      </c>
      <c r="D325" s="9" t="s">
        <v>254</v>
      </c>
    </row>
    <row r="326" spans="1:4" x14ac:dyDescent="0.25">
      <c r="A326" s="8">
        <v>1017</v>
      </c>
      <c r="B326" s="9" t="s">
        <v>596</v>
      </c>
      <c r="C326" s="10" t="s">
        <v>253</v>
      </c>
      <c r="D326" s="9" t="s">
        <v>254</v>
      </c>
    </row>
    <row r="327" spans="1:4" x14ac:dyDescent="0.25">
      <c r="A327" s="8">
        <v>1018</v>
      </c>
      <c r="B327" s="9" t="s">
        <v>597</v>
      </c>
      <c r="C327" s="10" t="s">
        <v>262</v>
      </c>
      <c r="D327" s="9" t="s">
        <v>254</v>
      </c>
    </row>
    <row r="328" spans="1:4" x14ac:dyDescent="0.25">
      <c r="A328" s="8">
        <v>1019</v>
      </c>
      <c r="B328" s="9" t="s">
        <v>598</v>
      </c>
      <c r="C328" s="10" t="s">
        <v>262</v>
      </c>
      <c r="D328" s="9" t="s">
        <v>254</v>
      </c>
    </row>
    <row r="329" spans="1:4" x14ac:dyDescent="0.25">
      <c r="A329" s="8">
        <v>1020</v>
      </c>
      <c r="B329" s="9" t="s">
        <v>599</v>
      </c>
      <c r="C329" s="10" t="s">
        <v>253</v>
      </c>
      <c r="D329" s="9" t="s">
        <v>254</v>
      </c>
    </row>
    <row r="330" spans="1:4" x14ac:dyDescent="0.25">
      <c r="A330" s="8">
        <v>1021</v>
      </c>
      <c r="B330" s="9" t="s">
        <v>600</v>
      </c>
      <c r="C330" s="10" t="s">
        <v>262</v>
      </c>
      <c r="D330" s="9" t="s">
        <v>254</v>
      </c>
    </row>
    <row r="331" spans="1:4" x14ac:dyDescent="0.25">
      <c r="A331" s="8">
        <v>1022</v>
      </c>
      <c r="B331" s="9" t="s">
        <v>601</v>
      </c>
      <c r="C331" s="10" t="s">
        <v>264</v>
      </c>
      <c r="D331" s="9" t="s">
        <v>254</v>
      </c>
    </row>
    <row r="332" spans="1:4" x14ac:dyDescent="0.25">
      <c r="A332" s="8">
        <v>1023</v>
      </c>
      <c r="B332" s="9" t="s">
        <v>602</v>
      </c>
      <c r="C332" s="10" t="s">
        <v>262</v>
      </c>
      <c r="D332" s="9" t="s">
        <v>254</v>
      </c>
    </row>
    <row r="333" spans="1:4" x14ac:dyDescent="0.25">
      <c r="A333" s="8">
        <v>1024</v>
      </c>
      <c r="B333" s="9" t="s">
        <v>603</v>
      </c>
      <c r="C333" s="10" t="s">
        <v>253</v>
      </c>
      <c r="D333" s="9" t="s">
        <v>254</v>
      </c>
    </row>
    <row r="334" spans="1:4" x14ac:dyDescent="0.25">
      <c r="A334" s="8">
        <v>1025</v>
      </c>
      <c r="B334" s="9" t="s">
        <v>604</v>
      </c>
      <c r="C334" s="10" t="s">
        <v>264</v>
      </c>
      <c r="D334" s="9" t="s">
        <v>254</v>
      </c>
    </row>
    <row r="335" spans="1:4" x14ac:dyDescent="0.25">
      <c r="A335" s="8">
        <v>1026</v>
      </c>
      <c r="B335" s="9" t="s">
        <v>605</v>
      </c>
      <c r="C335" s="10" t="s">
        <v>262</v>
      </c>
      <c r="D335" s="9" t="s">
        <v>254</v>
      </c>
    </row>
    <row r="336" spans="1:4" x14ac:dyDescent="0.25">
      <c r="A336" s="8">
        <v>1027</v>
      </c>
      <c r="B336" s="9" t="s">
        <v>606</v>
      </c>
      <c r="C336" s="10" t="s">
        <v>262</v>
      </c>
      <c r="D336" s="9" t="s">
        <v>254</v>
      </c>
    </row>
    <row r="337" spans="1:4" x14ac:dyDescent="0.25">
      <c r="A337" s="8">
        <v>1028</v>
      </c>
      <c r="B337" s="9" t="s">
        <v>607</v>
      </c>
      <c r="C337" s="10" t="s">
        <v>262</v>
      </c>
      <c r="D337" s="9" t="s">
        <v>254</v>
      </c>
    </row>
    <row r="338" spans="1:4" x14ac:dyDescent="0.25">
      <c r="A338" s="8">
        <v>1029</v>
      </c>
      <c r="B338" s="9" t="s">
        <v>608</v>
      </c>
      <c r="C338" s="10" t="s">
        <v>264</v>
      </c>
      <c r="D338" s="9" t="s">
        <v>254</v>
      </c>
    </row>
    <row r="339" spans="1:4" x14ac:dyDescent="0.25">
      <c r="A339" s="8">
        <v>1030</v>
      </c>
      <c r="B339" s="9" t="s">
        <v>609</v>
      </c>
      <c r="C339" s="10" t="s">
        <v>262</v>
      </c>
      <c r="D339" s="9" t="s">
        <v>254</v>
      </c>
    </row>
    <row r="340" spans="1:4" x14ac:dyDescent="0.25">
      <c r="A340" s="8">
        <v>1031</v>
      </c>
      <c r="B340" s="9" t="s">
        <v>610</v>
      </c>
      <c r="C340" s="10" t="s">
        <v>253</v>
      </c>
      <c r="D340" s="9" t="s">
        <v>254</v>
      </c>
    </row>
    <row r="341" spans="1:4" x14ac:dyDescent="0.25">
      <c r="A341" s="8">
        <v>1032</v>
      </c>
      <c r="B341" s="9" t="s">
        <v>611</v>
      </c>
      <c r="C341" s="10" t="s">
        <v>262</v>
      </c>
      <c r="D341" s="9" t="s">
        <v>254</v>
      </c>
    </row>
    <row r="342" spans="1:4" x14ac:dyDescent="0.25">
      <c r="A342" s="8">
        <v>1033</v>
      </c>
      <c r="B342" s="9" t="s">
        <v>612</v>
      </c>
      <c r="C342" s="10" t="s">
        <v>253</v>
      </c>
      <c r="D342" s="9" t="s">
        <v>254</v>
      </c>
    </row>
    <row r="343" spans="1:4" x14ac:dyDescent="0.25">
      <c r="A343" s="8">
        <v>1034</v>
      </c>
      <c r="B343" s="9" t="s">
        <v>613</v>
      </c>
      <c r="C343" s="10" t="s">
        <v>262</v>
      </c>
      <c r="D343" s="9" t="s">
        <v>254</v>
      </c>
    </row>
    <row r="344" spans="1:4" x14ac:dyDescent="0.25">
      <c r="A344" s="8">
        <v>1035</v>
      </c>
      <c r="B344" s="9" t="s">
        <v>614</v>
      </c>
      <c r="C344" s="10" t="s">
        <v>253</v>
      </c>
      <c r="D344" s="9" t="s">
        <v>254</v>
      </c>
    </row>
    <row r="345" spans="1:4" x14ac:dyDescent="0.25">
      <c r="A345" s="8">
        <v>1036</v>
      </c>
      <c r="B345" s="9" t="s">
        <v>615</v>
      </c>
      <c r="C345" s="10" t="s">
        <v>253</v>
      </c>
      <c r="D345" s="9" t="s">
        <v>254</v>
      </c>
    </row>
    <row r="346" spans="1:4" x14ac:dyDescent="0.25">
      <c r="A346" s="8">
        <v>1037</v>
      </c>
      <c r="B346" s="9" t="s">
        <v>616</v>
      </c>
      <c r="C346" s="10" t="s">
        <v>262</v>
      </c>
      <c r="D346" s="9" t="s">
        <v>254</v>
      </c>
    </row>
    <row r="347" spans="1:4" x14ac:dyDescent="0.25">
      <c r="A347" s="8">
        <v>1038</v>
      </c>
      <c r="B347" s="9" t="s">
        <v>617</v>
      </c>
      <c r="C347" s="10" t="s">
        <v>253</v>
      </c>
      <c r="D347" s="9" t="s">
        <v>254</v>
      </c>
    </row>
    <row r="348" spans="1:4" x14ac:dyDescent="0.25">
      <c r="A348" s="8">
        <v>1039</v>
      </c>
      <c r="B348" s="9" t="s">
        <v>618</v>
      </c>
      <c r="C348" s="10" t="s">
        <v>262</v>
      </c>
      <c r="D348" s="9" t="s">
        <v>254</v>
      </c>
    </row>
    <row r="349" spans="1:4" x14ac:dyDescent="0.25">
      <c r="A349" s="8">
        <v>1042</v>
      </c>
      <c r="B349" s="9" t="s">
        <v>619</v>
      </c>
      <c r="C349" s="10" t="s">
        <v>253</v>
      </c>
      <c r="D349" s="9" t="s">
        <v>254</v>
      </c>
    </row>
    <row r="350" spans="1:4" x14ac:dyDescent="0.25">
      <c r="A350" s="8">
        <v>1043</v>
      </c>
      <c r="B350" s="9" t="s">
        <v>620</v>
      </c>
      <c r="C350" s="10" t="s">
        <v>253</v>
      </c>
      <c r="D350" s="9" t="s">
        <v>254</v>
      </c>
    </row>
    <row r="351" spans="1:4" x14ac:dyDescent="0.25">
      <c r="A351" s="8">
        <v>1044</v>
      </c>
      <c r="B351" s="9" t="s">
        <v>621</v>
      </c>
      <c r="C351" s="10" t="s">
        <v>262</v>
      </c>
      <c r="D351" s="9" t="s">
        <v>254</v>
      </c>
    </row>
    <row r="352" spans="1:4" x14ac:dyDescent="0.25">
      <c r="A352" s="8">
        <v>1046</v>
      </c>
      <c r="B352" s="9" t="s">
        <v>622</v>
      </c>
      <c r="C352" s="10" t="s">
        <v>253</v>
      </c>
      <c r="D352" s="9" t="s">
        <v>254</v>
      </c>
    </row>
    <row r="353" spans="1:4" x14ac:dyDescent="0.25">
      <c r="A353" s="8">
        <v>1047</v>
      </c>
      <c r="B353" s="9" t="s">
        <v>623</v>
      </c>
      <c r="C353" s="10" t="s">
        <v>253</v>
      </c>
      <c r="D353" s="9" t="s">
        <v>254</v>
      </c>
    </row>
    <row r="354" spans="1:4" x14ac:dyDescent="0.25">
      <c r="A354" s="8">
        <v>1048</v>
      </c>
      <c r="B354" s="9" t="s">
        <v>624</v>
      </c>
      <c r="C354" s="10" t="s">
        <v>253</v>
      </c>
      <c r="D354" s="9" t="s">
        <v>254</v>
      </c>
    </row>
    <row r="355" spans="1:4" x14ac:dyDescent="0.25">
      <c r="A355" s="8">
        <v>1049</v>
      </c>
      <c r="B355" s="9" t="s">
        <v>625</v>
      </c>
      <c r="C355" s="10" t="s">
        <v>262</v>
      </c>
      <c r="D355" s="9" t="s">
        <v>254</v>
      </c>
    </row>
    <row r="356" spans="1:4" x14ac:dyDescent="0.25">
      <c r="A356" s="8">
        <v>1050</v>
      </c>
      <c r="B356" s="9" t="s">
        <v>626</v>
      </c>
      <c r="C356" s="10" t="s">
        <v>262</v>
      </c>
      <c r="D356" s="9" t="s">
        <v>254</v>
      </c>
    </row>
    <row r="357" spans="1:4" x14ac:dyDescent="0.25">
      <c r="A357" s="8">
        <v>1052</v>
      </c>
      <c r="B357" s="9" t="s">
        <v>627</v>
      </c>
      <c r="C357" s="10" t="s">
        <v>262</v>
      </c>
      <c r="D357" s="9" t="s">
        <v>254</v>
      </c>
    </row>
    <row r="358" spans="1:4" x14ac:dyDescent="0.25">
      <c r="A358" s="8">
        <v>1053</v>
      </c>
      <c r="B358" s="9" t="s">
        <v>628</v>
      </c>
      <c r="C358" s="10" t="s">
        <v>253</v>
      </c>
      <c r="D358" s="9" t="s">
        <v>254</v>
      </c>
    </row>
    <row r="359" spans="1:4" x14ac:dyDescent="0.25">
      <c r="A359" s="8">
        <v>1055</v>
      </c>
      <c r="B359" s="9" t="s">
        <v>629</v>
      </c>
      <c r="C359" s="10" t="s">
        <v>253</v>
      </c>
      <c r="D359" s="9" t="s">
        <v>254</v>
      </c>
    </row>
    <row r="360" spans="1:4" x14ac:dyDescent="0.25">
      <c r="A360" s="8">
        <v>1056</v>
      </c>
      <c r="B360" s="9" t="s">
        <v>630</v>
      </c>
      <c r="C360" s="10" t="s">
        <v>253</v>
      </c>
      <c r="D360" s="9" t="s">
        <v>254</v>
      </c>
    </row>
    <row r="361" spans="1:4" x14ac:dyDescent="0.25">
      <c r="A361" s="8">
        <v>1058</v>
      </c>
      <c r="B361" s="9" t="s">
        <v>631</v>
      </c>
      <c r="C361" s="10" t="s">
        <v>262</v>
      </c>
      <c r="D361" s="9" t="s">
        <v>254</v>
      </c>
    </row>
    <row r="362" spans="1:4" x14ac:dyDescent="0.25">
      <c r="A362" s="8">
        <v>1059</v>
      </c>
      <c r="B362" s="9" t="s">
        <v>632</v>
      </c>
      <c r="C362" s="10" t="s">
        <v>262</v>
      </c>
      <c r="D362" s="9" t="s">
        <v>254</v>
      </c>
    </row>
    <row r="363" spans="1:4" x14ac:dyDescent="0.25">
      <c r="A363" s="8">
        <v>1060</v>
      </c>
      <c r="B363" s="9" t="s">
        <v>633</v>
      </c>
      <c r="C363" s="10" t="s">
        <v>253</v>
      </c>
      <c r="D363" s="9" t="s">
        <v>254</v>
      </c>
    </row>
    <row r="364" spans="1:4" x14ac:dyDescent="0.25">
      <c r="A364" s="8">
        <v>1061</v>
      </c>
      <c r="B364" s="9" t="s">
        <v>634</v>
      </c>
      <c r="C364" s="10" t="s">
        <v>262</v>
      </c>
      <c r="D364" s="9" t="s">
        <v>254</v>
      </c>
    </row>
    <row r="365" spans="1:4" x14ac:dyDescent="0.25">
      <c r="A365" s="8">
        <v>1062</v>
      </c>
      <c r="B365" s="9" t="s">
        <v>635</v>
      </c>
      <c r="C365" s="10" t="s">
        <v>262</v>
      </c>
      <c r="D365" s="9" t="s">
        <v>254</v>
      </c>
    </row>
    <row r="366" spans="1:4" x14ac:dyDescent="0.25">
      <c r="A366" s="8">
        <v>1063</v>
      </c>
      <c r="B366" s="9" t="s">
        <v>636</v>
      </c>
      <c r="C366" s="10" t="s">
        <v>253</v>
      </c>
      <c r="D366" s="9" t="s">
        <v>254</v>
      </c>
    </row>
    <row r="367" spans="1:4" x14ac:dyDescent="0.25">
      <c r="A367" s="8">
        <v>1065</v>
      </c>
      <c r="B367" s="9" t="s">
        <v>637</v>
      </c>
      <c r="C367" s="10" t="s">
        <v>253</v>
      </c>
      <c r="D367" s="9" t="s">
        <v>254</v>
      </c>
    </row>
    <row r="368" spans="1:4" x14ac:dyDescent="0.25">
      <c r="A368" s="8">
        <v>1066</v>
      </c>
      <c r="B368" s="9" t="s">
        <v>638</v>
      </c>
      <c r="C368" s="10" t="s">
        <v>253</v>
      </c>
      <c r="D368" s="9" t="s">
        <v>254</v>
      </c>
    </row>
    <row r="369" spans="1:4" x14ac:dyDescent="0.25">
      <c r="A369" s="8">
        <v>1068</v>
      </c>
      <c r="B369" s="9" t="s">
        <v>639</v>
      </c>
      <c r="C369" s="10" t="s">
        <v>262</v>
      </c>
      <c r="D369" s="9" t="s">
        <v>254</v>
      </c>
    </row>
    <row r="370" spans="1:4" x14ac:dyDescent="0.25">
      <c r="A370" s="8">
        <v>1069</v>
      </c>
      <c r="B370" s="9" t="s">
        <v>640</v>
      </c>
      <c r="C370" s="10" t="s">
        <v>253</v>
      </c>
      <c r="D370" s="9" t="s">
        <v>254</v>
      </c>
    </row>
    <row r="371" spans="1:4" x14ac:dyDescent="0.25">
      <c r="A371" s="8">
        <v>1071</v>
      </c>
      <c r="B371" s="9" t="s">
        <v>641</v>
      </c>
      <c r="C371" s="10" t="s">
        <v>253</v>
      </c>
      <c r="D371" s="9" t="s">
        <v>254</v>
      </c>
    </row>
    <row r="372" spans="1:4" x14ac:dyDescent="0.25">
      <c r="A372" s="8">
        <v>1072</v>
      </c>
      <c r="B372" s="9" t="s">
        <v>642</v>
      </c>
      <c r="C372" s="10" t="s">
        <v>253</v>
      </c>
      <c r="D372" s="9" t="s">
        <v>254</v>
      </c>
    </row>
    <row r="373" spans="1:4" x14ac:dyDescent="0.25">
      <c r="A373" s="8">
        <v>1073</v>
      </c>
      <c r="B373" s="9" t="s">
        <v>643</v>
      </c>
      <c r="C373" s="10" t="s">
        <v>253</v>
      </c>
      <c r="D373" s="9" t="s">
        <v>254</v>
      </c>
    </row>
    <row r="374" spans="1:4" x14ac:dyDescent="0.25">
      <c r="A374" s="8">
        <v>1074</v>
      </c>
      <c r="B374" s="9" t="s">
        <v>644</v>
      </c>
      <c r="C374" s="10" t="s">
        <v>253</v>
      </c>
      <c r="D374" s="9" t="s">
        <v>284</v>
      </c>
    </row>
    <row r="375" spans="1:4" x14ac:dyDescent="0.25">
      <c r="A375" s="8">
        <v>1075</v>
      </c>
      <c r="B375" s="9" t="s">
        <v>645</v>
      </c>
      <c r="C375" s="10" t="s">
        <v>253</v>
      </c>
      <c r="D375" s="9" t="s">
        <v>254</v>
      </c>
    </row>
    <row r="376" spans="1:4" x14ac:dyDescent="0.25">
      <c r="A376" s="8">
        <v>1076</v>
      </c>
      <c r="B376" s="9" t="s">
        <v>646</v>
      </c>
      <c r="C376" s="10" t="s">
        <v>262</v>
      </c>
      <c r="D376" s="9" t="s">
        <v>254</v>
      </c>
    </row>
    <row r="377" spans="1:4" x14ac:dyDescent="0.25">
      <c r="A377" s="8">
        <v>1077</v>
      </c>
      <c r="B377" s="9" t="s">
        <v>647</v>
      </c>
      <c r="C377" s="10" t="s">
        <v>262</v>
      </c>
      <c r="D377" s="9" t="s">
        <v>254</v>
      </c>
    </row>
    <row r="378" spans="1:4" x14ac:dyDescent="0.25">
      <c r="A378" s="8">
        <v>1078</v>
      </c>
      <c r="B378" s="9" t="s">
        <v>648</v>
      </c>
      <c r="C378" s="10" t="s">
        <v>262</v>
      </c>
      <c r="D378" s="9" t="s">
        <v>254</v>
      </c>
    </row>
    <row r="379" spans="1:4" x14ac:dyDescent="0.25">
      <c r="A379" s="8">
        <v>1080</v>
      </c>
      <c r="B379" s="9" t="s">
        <v>649</v>
      </c>
      <c r="C379" s="10" t="s">
        <v>253</v>
      </c>
      <c r="D379" s="9" t="s">
        <v>254</v>
      </c>
    </row>
    <row r="380" spans="1:4" x14ac:dyDescent="0.25">
      <c r="A380" s="8">
        <v>1081</v>
      </c>
      <c r="B380" s="9" t="s">
        <v>650</v>
      </c>
      <c r="C380" s="10" t="s">
        <v>253</v>
      </c>
      <c r="D380" s="9" t="s">
        <v>254</v>
      </c>
    </row>
    <row r="381" spans="1:4" x14ac:dyDescent="0.25">
      <c r="A381" s="8">
        <v>1083</v>
      </c>
      <c r="B381" s="9" t="s">
        <v>651</v>
      </c>
      <c r="C381" s="10" t="s">
        <v>253</v>
      </c>
      <c r="D381" s="9" t="s">
        <v>254</v>
      </c>
    </row>
    <row r="382" spans="1:4" x14ac:dyDescent="0.25">
      <c r="A382" s="8">
        <v>1084</v>
      </c>
      <c r="B382" s="9" t="s">
        <v>652</v>
      </c>
      <c r="C382" s="10" t="s">
        <v>262</v>
      </c>
      <c r="D382" s="9" t="s">
        <v>254</v>
      </c>
    </row>
    <row r="383" spans="1:4" x14ac:dyDescent="0.25">
      <c r="A383" s="8">
        <v>1085</v>
      </c>
      <c r="B383" s="9" t="s">
        <v>653</v>
      </c>
      <c r="C383" s="10" t="s">
        <v>253</v>
      </c>
      <c r="D383" s="9" t="s">
        <v>254</v>
      </c>
    </row>
    <row r="384" spans="1:4" x14ac:dyDescent="0.25">
      <c r="A384" s="8">
        <v>1086</v>
      </c>
      <c r="B384" s="9" t="s">
        <v>654</v>
      </c>
      <c r="C384" s="10" t="s">
        <v>253</v>
      </c>
      <c r="D384" s="9" t="s">
        <v>254</v>
      </c>
    </row>
    <row r="385" spans="1:4" x14ac:dyDescent="0.25">
      <c r="A385" s="8">
        <v>1087</v>
      </c>
      <c r="B385" s="9" t="s">
        <v>655</v>
      </c>
      <c r="C385" s="10" t="s">
        <v>262</v>
      </c>
      <c r="D385" s="9" t="s">
        <v>254</v>
      </c>
    </row>
    <row r="386" spans="1:4" x14ac:dyDescent="0.25">
      <c r="A386" s="8">
        <v>1089</v>
      </c>
      <c r="B386" s="9" t="s">
        <v>656</v>
      </c>
      <c r="C386" s="10" t="s">
        <v>253</v>
      </c>
      <c r="D386" s="9" t="s">
        <v>254</v>
      </c>
    </row>
    <row r="387" spans="1:4" x14ac:dyDescent="0.25">
      <c r="A387" s="8">
        <v>1092</v>
      </c>
      <c r="B387" s="9" t="s">
        <v>657</v>
      </c>
      <c r="C387" s="10" t="s">
        <v>253</v>
      </c>
      <c r="D387" s="9" t="s">
        <v>254</v>
      </c>
    </row>
    <row r="388" spans="1:4" x14ac:dyDescent="0.25">
      <c r="A388" s="8">
        <v>1093</v>
      </c>
      <c r="B388" s="9" t="s">
        <v>658</v>
      </c>
      <c r="C388" s="10" t="s">
        <v>253</v>
      </c>
      <c r="D388" s="9" t="s">
        <v>254</v>
      </c>
    </row>
    <row r="389" spans="1:4" x14ac:dyDescent="0.25">
      <c r="A389" s="8">
        <v>1094</v>
      </c>
      <c r="B389" s="9" t="s">
        <v>659</v>
      </c>
      <c r="C389" s="10" t="s">
        <v>262</v>
      </c>
      <c r="D389" s="9" t="s">
        <v>254</v>
      </c>
    </row>
    <row r="390" spans="1:4" x14ac:dyDescent="0.25">
      <c r="A390" s="8">
        <v>1095</v>
      </c>
      <c r="B390" s="9" t="s">
        <v>660</v>
      </c>
      <c r="C390" s="10" t="s">
        <v>262</v>
      </c>
      <c r="D390" s="9" t="s">
        <v>254</v>
      </c>
    </row>
    <row r="391" spans="1:4" x14ac:dyDescent="0.25">
      <c r="A391" s="8">
        <v>1096</v>
      </c>
      <c r="B391" s="9" t="s">
        <v>661</v>
      </c>
      <c r="C391" s="10" t="s">
        <v>253</v>
      </c>
      <c r="D391" s="9" t="s">
        <v>254</v>
      </c>
    </row>
    <row r="392" spans="1:4" x14ac:dyDescent="0.25">
      <c r="A392" s="8">
        <v>1097</v>
      </c>
      <c r="B392" s="9" t="s">
        <v>662</v>
      </c>
      <c r="C392" s="10" t="s">
        <v>262</v>
      </c>
      <c r="D392" s="9" t="s">
        <v>254</v>
      </c>
    </row>
    <row r="393" spans="1:4" x14ac:dyDescent="0.25">
      <c r="A393" s="8">
        <v>1104</v>
      </c>
      <c r="B393" s="9" t="s">
        <v>663</v>
      </c>
      <c r="C393" s="10" t="s">
        <v>253</v>
      </c>
      <c r="D393" s="9" t="s">
        <v>254</v>
      </c>
    </row>
    <row r="394" spans="1:4" x14ac:dyDescent="0.25">
      <c r="A394" s="8">
        <v>1105</v>
      </c>
      <c r="B394" s="9" t="s">
        <v>664</v>
      </c>
      <c r="C394" s="10" t="s">
        <v>253</v>
      </c>
      <c r="D394" s="9" t="s">
        <v>254</v>
      </c>
    </row>
    <row r="395" spans="1:4" x14ac:dyDescent="0.25">
      <c r="A395" s="8">
        <v>1106</v>
      </c>
      <c r="B395" s="9" t="s">
        <v>665</v>
      </c>
      <c r="C395" s="10" t="s">
        <v>253</v>
      </c>
      <c r="D395" s="9" t="s">
        <v>284</v>
      </c>
    </row>
    <row r="396" spans="1:4" x14ac:dyDescent="0.25">
      <c r="A396" s="8">
        <v>1107</v>
      </c>
      <c r="B396" s="9" t="s">
        <v>666</v>
      </c>
      <c r="C396" s="10" t="s">
        <v>253</v>
      </c>
      <c r="D396" s="9" t="s">
        <v>284</v>
      </c>
    </row>
    <row r="397" spans="1:4" x14ac:dyDescent="0.25">
      <c r="A397" s="8">
        <v>1109</v>
      </c>
      <c r="B397" s="9" t="s">
        <v>667</v>
      </c>
      <c r="C397" s="10" t="s">
        <v>253</v>
      </c>
      <c r="D397" s="9" t="s">
        <v>254</v>
      </c>
    </row>
    <row r="398" spans="1:4" x14ac:dyDescent="0.25">
      <c r="A398" s="8">
        <v>1110</v>
      </c>
      <c r="B398" s="9" t="s">
        <v>668</v>
      </c>
      <c r="C398" s="10" t="s">
        <v>253</v>
      </c>
      <c r="D398" s="9" t="s">
        <v>254</v>
      </c>
    </row>
    <row r="399" spans="1:4" x14ac:dyDescent="0.25">
      <c r="A399" s="8">
        <v>1111</v>
      </c>
      <c r="B399" s="9" t="s">
        <v>669</v>
      </c>
      <c r="C399" s="10" t="s">
        <v>253</v>
      </c>
      <c r="D399" s="9" t="s">
        <v>254</v>
      </c>
    </row>
    <row r="400" spans="1:4" x14ac:dyDescent="0.25">
      <c r="A400" s="8">
        <v>1112</v>
      </c>
      <c r="B400" s="9" t="s">
        <v>670</v>
      </c>
      <c r="C400" s="10" t="s">
        <v>253</v>
      </c>
      <c r="D400" s="9" t="s">
        <v>254</v>
      </c>
    </row>
    <row r="401" spans="1:4" x14ac:dyDescent="0.25">
      <c r="A401" s="8">
        <v>1113</v>
      </c>
      <c r="B401" s="9" t="s">
        <v>671</v>
      </c>
      <c r="C401" s="10" t="s">
        <v>262</v>
      </c>
      <c r="D401" s="9" t="s">
        <v>254</v>
      </c>
    </row>
    <row r="402" spans="1:4" x14ac:dyDescent="0.25">
      <c r="A402" s="8">
        <v>1114</v>
      </c>
      <c r="B402" s="9" t="s">
        <v>672</v>
      </c>
      <c r="C402" s="10" t="s">
        <v>253</v>
      </c>
      <c r="D402" s="9" t="s">
        <v>254</v>
      </c>
    </row>
    <row r="403" spans="1:4" x14ac:dyDescent="0.25">
      <c r="A403" s="8">
        <v>1115</v>
      </c>
      <c r="B403" s="9" t="s">
        <v>673</v>
      </c>
      <c r="C403" s="10" t="s">
        <v>253</v>
      </c>
      <c r="D403" s="9" t="s">
        <v>284</v>
      </c>
    </row>
    <row r="404" spans="1:4" x14ac:dyDescent="0.25">
      <c r="A404" s="8">
        <v>1116</v>
      </c>
      <c r="B404" s="9" t="s">
        <v>674</v>
      </c>
      <c r="C404" s="10" t="s">
        <v>262</v>
      </c>
      <c r="D404" s="9" t="s">
        <v>254</v>
      </c>
    </row>
    <row r="405" spans="1:4" x14ac:dyDescent="0.25">
      <c r="A405" s="8">
        <v>1119</v>
      </c>
      <c r="B405" s="9" t="s">
        <v>675</v>
      </c>
      <c r="C405" s="10" t="s">
        <v>262</v>
      </c>
      <c r="D405" s="9" t="s">
        <v>254</v>
      </c>
    </row>
    <row r="406" spans="1:4" x14ac:dyDescent="0.25">
      <c r="A406" s="8">
        <v>1120</v>
      </c>
      <c r="B406" s="9" t="s">
        <v>676</v>
      </c>
      <c r="C406" s="10" t="s">
        <v>253</v>
      </c>
      <c r="D406" s="9" t="s">
        <v>254</v>
      </c>
    </row>
    <row r="407" spans="1:4" x14ac:dyDescent="0.25">
      <c r="A407" s="8">
        <v>1122</v>
      </c>
      <c r="B407" s="9" t="s">
        <v>677</v>
      </c>
      <c r="C407" s="10" t="s">
        <v>253</v>
      </c>
      <c r="D407" s="9" t="s">
        <v>254</v>
      </c>
    </row>
    <row r="408" spans="1:4" x14ac:dyDescent="0.25">
      <c r="A408" s="8">
        <v>1124</v>
      </c>
      <c r="B408" s="9" t="s">
        <v>678</v>
      </c>
      <c r="C408" s="10" t="s">
        <v>262</v>
      </c>
      <c r="D408" s="9" t="s">
        <v>254</v>
      </c>
    </row>
    <row r="409" spans="1:4" x14ac:dyDescent="0.25">
      <c r="A409" s="8">
        <v>1125</v>
      </c>
      <c r="B409" s="9" t="s">
        <v>679</v>
      </c>
      <c r="C409" s="10" t="s">
        <v>262</v>
      </c>
      <c r="D409" s="9" t="s">
        <v>254</v>
      </c>
    </row>
    <row r="410" spans="1:4" x14ac:dyDescent="0.25">
      <c r="A410" s="8">
        <v>1126</v>
      </c>
      <c r="B410" s="9" t="s">
        <v>680</v>
      </c>
      <c r="C410" s="10" t="s">
        <v>253</v>
      </c>
      <c r="D410" s="9" t="s">
        <v>284</v>
      </c>
    </row>
    <row r="411" spans="1:4" x14ac:dyDescent="0.25">
      <c r="A411" s="8">
        <v>1127</v>
      </c>
      <c r="B411" s="9" t="s">
        <v>681</v>
      </c>
      <c r="C411" s="10" t="s">
        <v>253</v>
      </c>
      <c r="D411" s="9" t="s">
        <v>254</v>
      </c>
    </row>
    <row r="412" spans="1:4" x14ac:dyDescent="0.25">
      <c r="A412" s="8">
        <v>1128</v>
      </c>
      <c r="B412" s="9" t="s">
        <v>682</v>
      </c>
      <c r="C412" s="10" t="s">
        <v>253</v>
      </c>
      <c r="D412" s="9" t="s">
        <v>254</v>
      </c>
    </row>
    <row r="413" spans="1:4" x14ac:dyDescent="0.25">
      <c r="A413" s="8">
        <v>1129</v>
      </c>
      <c r="B413" s="9" t="s">
        <v>683</v>
      </c>
      <c r="C413" s="10" t="s">
        <v>264</v>
      </c>
      <c r="D413" s="9" t="s">
        <v>254</v>
      </c>
    </row>
    <row r="414" spans="1:4" x14ac:dyDescent="0.25">
      <c r="A414" s="8">
        <v>1130</v>
      </c>
      <c r="B414" s="9" t="s">
        <v>684</v>
      </c>
      <c r="C414" s="10" t="s">
        <v>262</v>
      </c>
      <c r="D414" s="9" t="s">
        <v>254</v>
      </c>
    </row>
    <row r="415" spans="1:4" x14ac:dyDescent="0.25">
      <c r="A415" s="8">
        <v>1131</v>
      </c>
      <c r="B415" s="9" t="s">
        <v>685</v>
      </c>
      <c r="C415" s="10" t="s">
        <v>262</v>
      </c>
      <c r="D415" s="9" t="s">
        <v>254</v>
      </c>
    </row>
    <row r="416" spans="1:4" x14ac:dyDescent="0.25">
      <c r="A416" s="8">
        <v>1141</v>
      </c>
      <c r="B416" s="9" t="s">
        <v>686</v>
      </c>
      <c r="C416" s="10" t="s">
        <v>253</v>
      </c>
      <c r="D416" s="9" t="s">
        <v>254</v>
      </c>
    </row>
    <row r="417" spans="1:4" x14ac:dyDescent="0.25">
      <c r="A417" s="8">
        <v>1142</v>
      </c>
      <c r="B417" s="9" t="s">
        <v>687</v>
      </c>
      <c r="C417" s="10" t="s">
        <v>253</v>
      </c>
      <c r="D417" s="9" t="s">
        <v>359</v>
      </c>
    </row>
    <row r="418" spans="1:4" x14ac:dyDescent="0.25">
      <c r="A418" s="8">
        <v>1143</v>
      </c>
      <c r="B418" s="9" t="s">
        <v>688</v>
      </c>
      <c r="C418" s="10" t="s">
        <v>256</v>
      </c>
      <c r="D418" s="9" t="s">
        <v>429</v>
      </c>
    </row>
    <row r="419" spans="1:4" x14ac:dyDescent="0.25">
      <c r="A419" s="8">
        <v>1147</v>
      </c>
      <c r="B419" s="9" t="s">
        <v>689</v>
      </c>
      <c r="C419" s="10" t="s">
        <v>256</v>
      </c>
      <c r="D419" s="9" t="s">
        <v>254</v>
      </c>
    </row>
    <row r="420" spans="1:4" x14ac:dyDescent="0.25">
      <c r="A420" s="8">
        <v>1151</v>
      </c>
      <c r="B420" s="9" t="s">
        <v>690</v>
      </c>
      <c r="C420" s="10" t="s">
        <v>253</v>
      </c>
      <c r="D420" s="9" t="s">
        <v>284</v>
      </c>
    </row>
    <row r="421" spans="1:4" x14ac:dyDescent="0.25">
      <c r="A421" s="8">
        <v>1153</v>
      </c>
      <c r="B421" s="9" t="s">
        <v>691</v>
      </c>
      <c r="C421" s="10" t="s">
        <v>256</v>
      </c>
      <c r="D421" s="9" t="s">
        <v>344</v>
      </c>
    </row>
    <row r="422" spans="1:4" x14ac:dyDescent="0.25">
      <c r="A422" s="8">
        <v>1154</v>
      </c>
      <c r="B422" s="9" t="s">
        <v>692</v>
      </c>
      <c r="C422" s="10" t="s">
        <v>256</v>
      </c>
      <c r="D422" s="9" t="s">
        <v>254</v>
      </c>
    </row>
    <row r="423" spans="1:4" x14ac:dyDescent="0.25">
      <c r="A423" s="8">
        <v>1164</v>
      </c>
      <c r="B423" s="9" t="s">
        <v>693</v>
      </c>
      <c r="C423" s="10" t="s">
        <v>262</v>
      </c>
      <c r="D423" s="9" t="s">
        <v>284</v>
      </c>
    </row>
    <row r="424" spans="1:4" x14ac:dyDescent="0.25">
      <c r="A424" s="8">
        <v>1165</v>
      </c>
      <c r="B424" s="9" t="s">
        <v>694</v>
      </c>
      <c r="C424" s="10" t="s">
        <v>256</v>
      </c>
      <c r="D424" s="9" t="s">
        <v>344</v>
      </c>
    </row>
    <row r="425" spans="1:4" x14ac:dyDescent="0.25">
      <c r="A425" s="8">
        <v>1167</v>
      </c>
      <c r="B425" s="9" t="s">
        <v>695</v>
      </c>
      <c r="C425" s="10" t="s">
        <v>262</v>
      </c>
      <c r="D425" s="9" t="s">
        <v>513</v>
      </c>
    </row>
    <row r="426" spans="1:4" x14ac:dyDescent="0.25">
      <c r="A426" s="8">
        <v>1177</v>
      </c>
      <c r="B426" s="9" t="s">
        <v>696</v>
      </c>
      <c r="C426" s="10" t="s">
        <v>262</v>
      </c>
      <c r="D426" s="9" t="s">
        <v>284</v>
      </c>
    </row>
    <row r="427" spans="1:4" x14ac:dyDescent="0.25">
      <c r="A427" s="8">
        <v>1194</v>
      </c>
      <c r="B427" s="9" t="s">
        <v>697</v>
      </c>
      <c r="C427" s="10" t="s">
        <v>262</v>
      </c>
      <c r="D427" s="9" t="s">
        <v>284</v>
      </c>
    </row>
    <row r="428" spans="1:4" x14ac:dyDescent="0.25">
      <c r="A428" s="8">
        <v>1195</v>
      </c>
      <c r="B428" s="9" t="s">
        <v>698</v>
      </c>
      <c r="C428" s="10" t="s">
        <v>253</v>
      </c>
      <c r="D428" s="9" t="s">
        <v>429</v>
      </c>
    </row>
    <row r="429" spans="1:4" x14ac:dyDescent="0.25">
      <c r="A429" s="8">
        <v>1200</v>
      </c>
      <c r="B429" s="9" t="s">
        <v>699</v>
      </c>
      <c r="C429" s="10" t="s">
        <v>253</v>
      </c>
      <c r="D429" s="9" t="s">
        <v>284</v>
      </c>
    </row>
    <row r="430" spans="1:4" x14ac:dyDescent="0.25">
      <c r="A430" s="8">
        <v>1201</v>
      </c>
      <c r="B430" s="9" t="s">
        <v>700</v>
      </c>
      <c r="C430" s="10" t="s">
        <v>253</v>
      </c>
      <c r="D430" s="9" t="s">
        <v>284</v>
      </c>
    </row>
    <row r="431" spans="1:4" x14ac:dyDescent="0.25">
      <c r="A431" s="8">
        <v>1202</v>
      </c>
      <c r="B431" s="9" t="s">
        <v>701</v>
      </c>
      <c r="C431" s="10" t="s">
        <v>262</v>
      </c>
      <c r="D431" s="9" t="s">
        <v>284</v>
      </c>
    </row>
    <row r="432" spans="1:4" x14ac:dyDescent="0.25">
      <c r="A432" s="8">
        <v>1203</v>
      </c>
      <c r="B432" s="9" t="s">
        <v>702</v>
      </c>
      <c r="C432" s="10" t="s">
        <v>253</v>
      </c>
      <c r="D432" s="9" t="s">
        <v>284</v>
      </c>
    </row>
    <row r="433" spans="1:4" x14ac:dyDescent="0.25">
      <c r="A433" s="8">
        <v>1204</v>
      </c>
      <c r="B433" s="9" t="s">
        <v>703</v>
      </c>
      <c r="C433" s="10" t="s">
        <v>262</v>
      </c>
      <c r="D433" s="9" t="s">
        <v>284</v>
      </c>
    </row>
    <row r="434" spans="1:4" x14ac:dyDescent="0.25">
      <c r="A434" s="8">
        <v>1206</v>
      </c>
      <c r="B434" s="9" t="s">
        <v>704</v>
      </c>
      <c r="C434" s="10" t="s">
        <v>262</v>
      </c>
      <c r="D434" s="9" t="s">
        <v>284</v>
      </c>
    </row>
    <row r="435" spans="1:4" x14ac:dyDescent="0.25">
      <c r="A435" s="8">
        <v>1207</v>
      </c>
      <c r="B435" s="9" t="s">
        <v>705</v>
      </c>
      <c r="C435" s="10" t="s">
        <v>253</v>
      </c>
      <c r="D435" s="9" t="s">
        <v>284</v>
      </c>
    </row>
    <row r="436" spans="1:4" x14ac:dyDescent="0.25">
      <c r="A436" s="8">
        <v>1208</v>
      </c>
      <c r="B436" s="9" t="s">
        <v>706</v>
      </c>
      <c r="C436" s="10" t="s">
        <v>253</v>
      </c>
      <c r="D436" s="9" t="s">
        <v>284</v>
      </c>
    </row>
    <row r="437" spans="1:4" x14ac:dyDescent="0.25">
      <c r="A437" s="8">
        <v>1211</v>
      </c>
      <c r="B437" s="9" t="s">
        <v>707</v>
      </c>
      <c r="C437" s="10" t="s">
        <v>264</v>
      </c>
      <c r="D437" s="9" t="s">
        <v>284</v>
      </c>
    </row>
    <row r="438" spans="1:4" x14ac:dyDescent="0.25">
      <c r="A438" s="8">
        <v>1212</v>
      </c>
      <c r="B438" s="9" t="s">
        <v>708</v>
      </c>
      <c r="C438" s="10" t="s">
        <v>264</v>
      </c>
      <c r="D438" s="9" t="s">
        <v>284</v>
      </c>
    </row>
    <row r="439" spans="1:4" x14ac:dyDescent="0.25">
      <c r="A439" s="8">
        <v>1213</v>
      </c>
      <c r="B439" s="9" t="s">
        <v>709</v>
      </c>
      <c r="C439" s="10" t="s">
        <v>262</v>
      </c>
      <c r="D439" s="9" t="s">
        <v>284</v>
      </c>
    </row>
    <row r="440" spans="1:4" x14ac:dyDescent="0.25">
      <c r="A440" s="8">
        <v>1214</v>
      </c>
      <c r="B440" s="9" t="s">
        <v>710</v>
      </c>
      <c r="C440" s="10" t="s">
        <v>253</v>
      </c>
      <c r="D440" s="9" t="s">
        <v>284</v>
      </c>
    </row>
    <row r="441" spans="1:4" x14ac:dyDescent="0.25">
      <c r="A441" s="8">
        <v>1215</v>
      </c>
      <c r="B441" s="9" t="s">
        <v>711</v>
      </c>
      <c r="C441" s="10" t="s">
        <v>264</v>
      </c>
      <c r="D441" s="9" t="s">
        <v>284</v>
      </c>
    </row>
    <row r="442" spans="1:4" x14ac:dyDescent="0.25">
      <c r="A442" s="8">
        <v>1216</v>
      </c>
      <c r="B442" s="9" t="s">
        <v>712</v>
      </c>
      <c r="C442" s="10" t="s">
        <v>253</v>
      </c>
      <c r="D442" s="9" t="s">
        <v>284</v>
      </c>
    </row>
    <row r="443" spans="1:4" x14ac:dyDescent="0.25">
      <c r="A443" s="8">
        <v>1217</v>
      </c>
      <c r="B443" s="9" t="s">
        <v>713</v>
      </c>
      <c r="C443" s="10" t="s">
        <v>264</v>
      </c>
      <c r="D443" s="9" t="s">
        <v>284</v>
      </c>
    </row>
    <row r="444" spans="1:4" x14ac:dyDescent="0.25">
      <c r="A444" s="8">
        <v>1218</v>
      </c>
      <c r="B444" s="9" t="s">
        <v>714</v>
      </c>
      <c r="C444" s="10" t="s">
        <v>262</v>
      </c>
      <c r="D444" s="9" t="s">
        <v>284</v>
      </c>
    </row>
    <row r="445" spans="1:4" x14ac:dyDescent="0.25">
      <c r="A445" s="8">
        <v>1219</v>
      </c>
      <c r="B445" s="9" t="s">
        <v>715</v>
      </c>
      <c r="C445" s="10" t="s">
        <v>253</v>
      </c>
      <c r="D445" s="9" t="s">
        <v>284</v>
      </c>
    </row>
    <row r="446" spans="1:4" x14ac:dyDescent="0.25">
      <c r="A446" s="8">
        <v>1220</v>
      </c>
      <c r="B446" s="9" t="s">
        <v>716</v>
      </c>
      <c r="C446" s="10" t="s">
        <v>262</v>
      </c>
      <c r="D446" s="9" t="s">
        <v>284</v>
      </c>
    </row>
    <row r="447" spans="1:4" x14ac:dyDescent="0.25">
      <c r="A447" s="8">
        <v>1221</v>
      </c>
      <c r="B447" s="9" t="s">
        <v>717</v>
      </c>
      <c r="C447" s="10" t="s">
        <v>262</v>
      </c>
      <c r="D447" s="9" t="s">
        <v>284</v>
      </c>
    </row>
    <row r="448" spans="1:4" x14ac:dyDescent="0.25">
      <c r="A448" s="8">
        <v>1222</v>
      </c>
      <c r="B448" s="9" t="s">
        <v>718</v>
      </c>
      <c r="C448" s="10" t="s">
        <v>262</v>
      </c>
      <c r="D448" s="9" t="s">
        <v>284</v>
      </c>
    </row>
    <row r="449" spans="1:4" x14ac:dyDescent="0.25">
      <c r="A449" s="8">
        <v>1223</v>
      </c>
      <c r="B449" s="9" t="s">
        <v>719</v>
      </c>
      <c r="C449" s="10" t="s">
        <v>262</v>
      </c>
      <c r="D449" s="9" t="s">
        <v>284</v>
      </c>
    </row>
    <row r="450" spans="1:4" x14ac:dyDescent="0.25">
      <c r="A450" s="8">
        <v>1224</v>
      </c>
      <c r="B450" s="9" t="s">
        <v>720</v>
      </c>
      <c r="C450" s="10" t="s">
        <v>253</v>
      </c>
      <c r="D450" s="9" t="s">
        <v>284</v>
      </c>
    </row>
    <row r="451" spans="1:4" x14ac:dyDescent="0.25">
      <c r="A451" s="8">
        <v>1225</v>
      </c>
      <c r="B451" s="9" t="s">
        <v>721</v>
      </c>
      <c r="C451" s="10" t="s">
        <v>264</v>
      </c>
      <c r="D451" s="9" t="s">
        <v>284</v>
      </c>
    </row>
    <row r="452" spans="1:4" x14ac:dyDescent="0.25">
      <c r="A452" s="8">
        <v>1226</v>
      </c>
      <c r="B452" s="9" t="s">
        <v>722</v>
      </c>
      <c r="C452" s="10" t="s">
        <v>262</v>
      </c>
      <c r="D452" s="9" t="s">
        <v>284</v>
      </c>
    </row>
    <row r="453" spans="1:4" x14ac:dyDescent="0.25">
      <c r="A453" s="8">
        <v>1227</v>
      </c>
      <c r="B453" s="9" t="s">
        <v>723</v>
      </c>
      <c r="C453" s="10" t="s">
        <v>253</v>
      </c>
      <c r="D453" s="9" t="s">
        <v>284</v>
      </c>
    </row>
    <row r="454" spans="1:4" x14ac:dyDescent="0.25">
      <c r="A454" s="8">
        <v>1228</v>
      </c>
      <c r="B454" s="9" t="s">
        <v>724</v>
      </c>
      <c r="C454" s="10" t="s">
        <v>264</v>
      </c>
      <c r="D454" s="9" t="s">
        <v>284</v>
      </c>
    </row>
    <row r="455" spans="1:4" x14ac:dyDescent="0.25">
      <c r="A455" s="8">
        <v>1229</v>
      </c>
      <c r="B455" s="9" t="s">
        <v>725</v>
      </c>
      <c r="C455" s="10" t="s">
        <v>262</v>
      </c>
      <c r="D455" s="9" t="s">
        <v>284</v>
      </c>
    </row>
    <row r="456" spans="1:4" x14ac:dyDescent="0.25">
      <c r="A456" s="8">
        <v>1230</v>
      </c>
      <c r="B456" s="9" t="s">
        <v>726</v>
      </c>
      <c r="C456" s="10" t="s">
        <v>262</v>
      </c>
      <c r="D456" s="9" t="s">
        <v>284</v>
      </c>
    </row>
    <row r="457" spans="1:4" x14ac:dyDescent="0.25">
      <c r="A457" s="8">
        <v>1231</v>
      </c>
      <c r="B457" s="9" t="s">
        <v>727</v>
      </c>
      <c r="C457" s="10" t="s">
        <v>262</v>
      </c>
      <c r="D457" s="9" t="s">
        <v>284</v>
      </c>
    </row>
    <row r="458" spans="1:4" x14ac:dyDescent="0.25">
      <c r="A458" s="8">
        <v>1232</v>
      </c>
      <c r="B458" s="9" t="s">
        <v>728</v>
      </c>
      <c r="C458" s="10" t="s">
        <v>264</v>
      </c>
      <c r="D458" s="9" t="s">
        <v>284</v>
      </c>
    </row>
    <row r="459" spans="1:4" x14ac:dyDescent="0.25">
      <c r="A459" s="8">
        <v>1233</v>
      </c>
      <c r="B459" s="9" t="s">
        <v>729</v>
      </c>
      <c r="C459" s="10" t="s">
        <v>262</v>
      </c>
      <c r="D459" s="9" t="s">
        <v>284</v>
      </c>
    </row>
    <row r="460" spans="1:4" x14ac:dyDescent="0.25">
      <c r="A460" s="8">
        <v>1234</v>
      </c>
      <c r="B460" s="9" t="s">
        <v>730</v>
      </c>
      <c r="C460" s="10" t="s">
        <v>253</v>
      </c>
      <c r="D460" s="9" t="s">
        <v>284</v>
      </c>
    </row>
    <row r="461" spans="1:4" x14ac:dyDescent="0.25">
      <c r="A461" s="8">
        <v>1235</v>
      </c>
      <c r="B461" s="9" t="s">
        <v>731</v>
      </c>
      <c r="C461" s="10" t="s">
        <v>262</v>
      </c>
      <c r="D461" s="9" t="s">
        <v>284</v>
      </c>
    </row>
    <row r="462" spans="1:4" x14ac:dyDescent="0.25">
      <c r="A462" s="8">
        <v>1236</v>
      </c>
      <c r="B462" s="9" t="s">
        <v>732</v>
      </c>
      <c r="C462" s="10" t="s">
        <v>253</v>
      </c>
      <c r="D462" s="9" t="s">
        <v>284</v>
      </c>
    </row>
    <row r="463" spans="1:4" x14ac:dyDescent="0.25">
      <c r="A463" s="8">
        <v>1237</v>
      </c>
      <c r="B463" s="9" t="s">
        <v>733</v>
      </c>
      <c r="C463" s="10" t="s">
        <v>262</v>
      </c>
      <c r="D463" s="9" t="s">
        <v>284</v>
      </c>
    </row>
    <row r="464" spans="1:4" x14ac:dyDescent="0.25">
      <c r="A464" s="8">
        <v>1238</v>
      </c>
      <c r="B464" s="9" t="s">
        <v>734</v>
      </c>
      <c r="C464" s="10" t="s">
        <v>264</v>
      </c>
      <c r="D464" s="9" t="s">
        <v>284</v>
      </c>
    </row>
    <row r="465" spans="1:4" x14ac:dyDescent="0.25">
      <c r="A465" s="8">
        <v>1239</v>
      </c>
      <c r="B465" s="9" t="s">
        <v>735</v>
      </c>
      <c r="C465" s="10" t="s">
        <v>253</v>
      </c>
      <c r="D465" s="9" t="s">
        <v>284</v>
      </c>
    </row>
    <row r="466" spans="1:4" x14ac:dyDescent="0.25">
      <c r="A466" s="8">
        <v>1240</v>
      </c>
      <c r="B466" s="9" t="s">
        <v>736</v>
      </c>
      <c r="C466" s="10" t="s">
        <v>264</v>
      </c>
      <c r="D466" s="9" t="s">
        <v>284</v>
      </c>
    </row>
    <row r="467" spans="1:4" x14ac:dyDescent="0.25">
      <c r="A467" s="8">
        <v>1241</v>
      </c>
      <c r="B467" s="9" t="s">
        <v>737</v>
      </c>
      <c r="C467" s="10" t="s">
        <v>262</v>
      </c>
      <c r="D467" s="9" t="s">
        <v>284</v>
      </c>
    </row>
    <row r="468" spans="1:4" x14ac:dyDescent="0.25">
      <c r="A468" s="8">
        <v>1242</v>
      </c>
      <c r="B468" s="9" t="s">
        <v>738</v>
      </c>
      <c r="C468" s="10" t="s">
        <v>262</v>
      </c>
      <c r="D468" s="9" t="s">
        <v>284</v>
      </c>
    </row>
    <row r="469" spans="1:4" x14ac:dyDescent="0.25">
      <c r="A469" s="8">
        <v>1243</v>
      </c>
      <c r="B469" s="9" t="s">
        <v>739</v>
      </c>
      <c r="C469" s="10" t="s">
        <v>262</v>
      </c>
      <c r="D469" s="9" t="s">
        <v>284</v>
      </c>
    </row>
    <row r="470" spans="1:4" x14ac:dyDescent="0.25">
      <c r="A470" s="8">
        <v>1244</v>
      </c>
      <c r="B470" s="9" t="s">
        <v>740</v>
      </c>
      <c r="C470" s="10" t="s">
        <v>262</v>
      </c>
      <c r="D470" s="9" t="s">
        <v>284</v>
      </c>
    </row>
    <row r="471" spans="1:4" x14ac:dyDescent="0.25">
      <c r="A471" s="8">
        <v>1246</v>
      </c>
      <c r="B471" s="9" t="s">
        <v>741</v>
      </c>
      <c r="C471" s="10" t="s">
        <v>253</v>
      </c>
      <c r="D471" s="9" t="s">
        <v>284</v>
      </c>
    </row>
    <row r="472" spans="1:4" x14ac:dyDescent="0.25">
      <c r="A472" s="8">
        <v>1247</v>
      </c>
      <c r="B472" s="9" t="s">
        <v>742</v>
      </c>
      <c r="C472" s="10" t="s">
        <v>253</v>
      </c>
      <c r="D472" s="9" t="s">
        <v>284</v>
      </c>
    </row>
    <row r="473" spans="1:4" x14ac:dyDescent="0.25">
      <c r="A473" s="8">
        <v>1248</v>
      </c>
      <c r="B473" s="9" t="s">
        <v>743</v>
      </c>
      <c r="C473" s="10" t="s">
        <v>262</v>
      </c>
      <c r="D473" s="9" t="s">
        <v>284</v>
      </c>
    </row>
    <row r="474" spans="1:4" x14ac:dyDescent="0.25">
      <c r="A474" s="8">
        <v>1249</v>
      </c>
      <c r="B474" s="9" t="s">
        <v>744</v>
      </c>
      <c r="C474" s="10" t="s">
        <v>253</v>
      </c>
      <c r="D474" s="9" t="s">
        <v>284</v>
      </c>
    </row>
    <row r="475" spans="1:4" ht="25" x14ac:dyDescent="0.25">
      <c r="A475" s="8">
        <v>1250</v>
      </c>
      <c r="B475" s="9" t="s">
        <v>745</v>
      </c>
      <c r="C475" s="10" t="s">
        <v>270</v>
      </c>
      <c r="D475" s="9" t="s">
        <v>284</v>
      </c>
    </row>
    <row r="476" spans="1:4" x14ac:dyDescent="0.25">
      <c r="A476" s="8">
        <v>1251</v>
      </c>
      <c r="B476" s="9" t="s">
        <v>746</v>
      </c>
      <c r="C476" s="10" t="s">
        <v>262</v>
      </c>
      <c r="D476" s="9" t="s">
        <v>284</v>
      </c>
    </row>
    <row r="477" spans="1:4" x14ac:dyDescent="0.25">
      <c r="A477" s="8">
        <v>1252</v>
      </c>
      <c r="B477" s="9" t="s">
        <v>747</v>
      </c>
      <c r="C477" s="10" t="s">
        <v>262</v>
      </c>
      <c r="D477" s="9" t="s">
        <v>284</v>
      </c>
    </row>
    <row r="478" spans="1:4" x14ac:dyDescent="0.25">
      <c r="A478" s="8">
        <v>1253</v>
      </c>
      <c r="B478" s="9" t="s">
        <v>748</v>
      </c>
      <c r="C478" s="10" t="s">
        <v>262</v>
      </c>
      <c r="D478" s="9" t="s">
        <v>284</v>
      </c>
    </row>
    <row r="479" spans="1:4" x14ac:dyDescent="0.25">
      <c r="A479" s="8">
        <v>1254</v>
      </c>
      <c r="B479" s="9" t="s">
        <v>749</v>
      </c>
      <c r="C479" s="10" t="s">
        <v>253</v>
      </c>
      <c r="D479" s="9" t="s">
        <v>284</v>
      </c>
    </row>
    <row r="480" spans="1:4" x14ac:dyDescent="0.25">
      <c r="A480" s="8">
        <v>1255</v>
      </c>
      <c r="B480" s="9" t="s">
        <v>750</v>
      </c>
      <c r="C480" s="10" t="s">
        <v>253</v>
      </c>
      <c r="D480" s="9" t="s">
        <v>284</v>
      </c>
    </row>
    <row r="481" spans="1:4" x14ac:dyDescent="0.25">
      <c r="A481" s="8">
        <v>1256</v>
      </c>
      <c r="B481" s="9" t="s">
        <v>751</v>
      </c>
      <c r="C481" s="10" t="s">
        <v>262</v>
      </c>
      <c r="D481" s="9" t="s">
        <v>284</v>
      </c>
    </row>
    <row r="482" spans="1:4" x14ac:dyDescent="0.25">
      <c r="A482" s="8">
        <v>1257</v>
      </c>
      <c r="B482" s="9" t="s">
        <v>752</v>
      </c>
      <c r="C482" s="10" t="s">
        <v>262</v>
      </c>
      <c r="D482" s="9" t="s">
        <v>284</v>
      </c>
    </row>
    <row r="483" spans="1:4" x14ac:dyDescent="0.25">
      <c r="A483" s="8">
        <v>1258</v>
      </c>
      <c r="B483" s="9" t="s">
        <v>753</v>
      </c>
      <c r="C483" s="10" t="s">
        <v>253</v>
      </c>
      <c r="D483" s="9" t="s">
        <v>284</v>
      </c>
    </row>
    <row r="484" spans="1:4" x14ac:dyDescent="0.25">
      <c r="A484" s="8">
        <v>1259</v>
      </c>
      <c r="B484" s="9" t="s">
        <v>754</v>
      </c>
      <c r="C484" s="10" t="s">
        <v>262</v>
      </c>
      <c r="D484" s="9" t="s">
        <v>284</v>
      </c>
    </row>
    <row r="485" spans="1:4" x14ac:dyDescent="0.25">
      <c r="A485" s="8">
        <v>1260</v>
      </c>
      <c r="B485" s="9" t="s">
        <v>755</v>
      </c>
      <c r="C485" s="10" t="s">
        <v>262</v>
      </c>
      <c r="D485" s="9" t="s">
        <v>284</v>
      </c>
    </row>
    <row r="486" spans="1:4" x14ac:dyDescent="0.25">
      <c r="A486" s="8">
        <v>1261</v>
      </c>
      <c r="B486" s="9" t="s">
        <v>756</v>
      </c>
      <c r="C486" s="10" t="s">
        <v>262</v>
      </c>
      <c r="D486" s="9" t="s">
        <v>284</v>
      </c>
    </row>
    <row r="487" spans="1:4" x14ac:dyDescent="0.25">
      <c r="A487" s="8">
        <v>1262</v>
      </c>
      <c r="B487" s="9" t="s">
        <v>757</v>
      </c>
      <c r="C487" s="10" t="s">
        <v>253</v>
      </c>
      <c r="D487" s="9" t="s">
        <v>284</v>
      </c>
    </row>
    <row r="488" spans="1:4" x14ac:dyDescent="0.25">
      <c r="A488" s="8">
        <v>1263</v>
      </c>
      <c r="B488" s="9" t="s">
        <v>758</v>
      </c>
      <c r="C488" s="10" t="s">
        <v>253</v>
      </c>
      <c r="D488" s="9" t="s">
        <v>284</v>
      </c>
    </row>
    <row r="489" spans="1:4" x14ac:dyDescent="0.25">
      <c r="A489" s="8">
        <v>1264</v>
      </c>
      <c r="B489" s="9" t="s">
        <v>759</v>
      </c>
      <c r="C489" s="10" t="s">
        <v>262</v>
      </c>
      <c r="D489" s="9" t="s">
        <v>284</v>
      </c>
    </row>
    <row r="490" spans="1:4" x14ac:dyDescent="0.25">
      <c r="A490" s="8">
        <v>1265</v>
      </c>
      <c r="B490" s="9" t="s">
        <v>760</v>
      </c>
      <c r="C490" s="10" t="s">
        <v>262</v>
      </c>
      <c r="D490" s="9" t="s">
        <v>284</v>
      </c>
    </row>
    <row r="491" spans="1:4" x14ac:dyDescent="0.25">
      <c r="A491" s="8">
        <v>1266</v>
      </c>
      <c r="B491" s="9" t="s">
        <v>761</v>
      </c>
      <c r="C491" s="10" t="s">
        <v>262</v>
      </c>
      <c r="D491" s="9" t="s">
        <v>284</v>
      </c>
    </row>
    <row r="492" spans="1:4" x14ac:dyDescent="0.25">
      <c r="A492" s="8">
        <v>1267</v>
      </c>
      <c r="B492" s="9" t="s">
        <v>762</v>
      </c>
      <c r="C492" s="10" t="s">
        <v>253</v>
      </c>
      <c r="D492" s="9" t="s">
        <v>284</v>
      </c>
    </row>
    <row r="493" spans="1:4" x14ac:dyDescent="0.25">
      <c r="A493" s="8">
        <v>1268</v>
      </c>
      <c r="B493" s="9" t="s">
        <v>763</v>
      </c>
      <c r="C493" s="10" t="s">
        <v>253</v>
      </c>
      <c r="D493" s="9" t="s">
        <v>284</v>
      </c>
    </row>
    <row r="494" spans="1:4" x14ac:dyDescent="0.25">
      <c r="A494" s="8">
        <v>1269</v>
      </c>
      <c r="B494" s="9" t="s">
        <v>764</v>
      </c>
      <c r="C494" s="10" t="s">
        <v>262</v>
      </c>
      <c r="D494" s="9" t="s">
        <v>284</v>
      </c>
    </row>
    <row r="495" spans="1:4" x14ac:dyDescent="0.25">
      <c r="A495" s="8">
        <v>1270</v>
      </c>
      <c r="B495" s="9" t="s">
        <v>765</v>
      </c>
      <c r="C495" s="10" t="s">
        <v>262</v>
      </c>
      <c r="D495" s="9" t="s">
        <v>284</v>
      </c>
    </row>
    <row r="496" spans="1:4" x14ac:dyDescent="0.25">
      <c r="A496" s="8">
        <v>1271</v>
      </c>
      <c r="B496" s="9" t="s">
        <v>766</v>
      </c>
      <c r="C496" s="10" t="s">
        <v>262</v>
      </c>
      <c r="D496" s="9" t="s">
        <v>284</v>
      </c>
    </row>
    <row r="497" spans="1:4" x14ac:dyDescent="0.25">
      <c r="A497" s="8">
        <v>1272</v>
      </c>
      <c r="B497" s="9" t="s">
        <v>767</v>
      </c>
      <c r="C497" s="10" t="s">
        <v>264</v>
      </c>
      <c r="D497" s="9" t="s">
        <v>284</v>
      </c>
    </row>
    <row r="498" spans="1:4" x14ac:dyDescent="0.25">
      <c r="A498" s="8">
        <v>1273</v>
      </c>
      <c r="B498" s="9" t="s">
        <v>768</v>
      </c>
      <c r="C498" s="10" t="s">
        <v>262</v>
      </c>
      <c r="D498" s="9" t="s">
        <v>284</v>
      </c>
    </row>
    <row r="499" spans="1:4" x14ac:dyDescent="0.25">
      <c r="A499" s="8">
        <v>1274</v>
      </c>
      <c r="B499" s="9" t="s">
        <v>769</v>
      </c>
      <c r="C499" s="10" t="s">
        <v>264</v>
      </c>
      <c r="D499" s="9" t="s">
        <v>284</v>
      </c>
    </row>
    <row r="500" spans="1:4" x14ac:dyDescent="0.25">
      <c r="A500" s="8">
        <v>1275</v>
      </c>
      <c r="B500" s="9" t="s">
        <v>770</v>
      </c>
      <c r="C500" s="10" t="s">
        <v>262</v>
      </c>
      <c r="D500" s="9" t="s">
        <v>284</v>
      </c>
    </row>
    <row r="501" spans="1:4" x14ac:dyDescent="0.25">
      <c r="A501" s="8">
        <v>1276</v>
      </c>
      <c r="B501" s="9" t="s">
        <v>771</v>
      </c>
      <c r="C501" s="10" t="s">
        <v>262</v>
      </c>
      <c r="D501" s="9" t="s">
        <v>284</v>
      </c>
    </row>
    <row r="502" spans="1:4" x14ac:dyDescent="0.25">
      <c r="A502" s="8">
        <v>1277</v>
      </c>
      <c r="B502" s="9" t="s">
        <v>772</v>
      </c>
      <c r="C502" s="10" t="s">
        <v>262</v>
      </c>
      <c r="D502" s="9" t="s">
        <v>284</v>
      </c>
    </row>
    <row r="503" spans="1:4" x14ac:dyDescent="0.25">
      <c r="A503" s="8">
        <v>1278</v>
      </c>
      <c r="B503" s="9" t="s">
        <v>773</v>
      </c>
      <c r="C503" s="10" t="s">
        <v>262</v>
      </c>
      <c r="D503" s="9" t="s">
        <v>284</v>
      </c>
    </row>
    <row r="504" spans="1:4" x14ac:dyDescent="0.25">
      <c r="A504" s="8">
        <v>1279</v>
      </c>
      <c r="B504" s="9" t="s">
        <v>774</v>
      </c>
      <c r="C504" s="10" t="s">
        <v>262</v>
      </c>
      <c r="D504" s="9" t="s">
        <v>284</v>
      </c>
    </row>
    <row r="505" spans="1:4" x14ac:dyDescent="0.25">
      <c r="A505" s="8">
        <v>1280</v>
      </c>
      <c r="B505" s="9" t="s">
        <v>775</v>
      </c>
      <c r="C505" s="10" t="s">
        <v>262</v>
      </c>
      <c r="D505" s="9" t="s">
        <v>284</v>
      </c>
    </row>
    <row r="506" spans="1:4" x14ac:dyDescent="0.25">
      <c r="A506" s="8">
        <v>1281</v>
      </c>
      <c r="B506" s="9" t="s">
        <v>776</v>
      </c>
      <c r="C506" s="10" t="s">
        <v>262</v>
      </c>
      <c r="D506" s="9" t="s">
        <v>284</v>
      </c>
    </row>
    <row r="507" spans="1:4" x14ac:dyDescent="0.25">
      <c r="A507" s="8">
        <v>1282</v>
      </c>
      <c r="B507" s="9" t="s">
        <v>777</v>
      </c>
      <c r="C507" s="10" t="s">
        <v>262</v>
      </c>
      <c r="D507" s="9" t="s">
        <v>284</v>
      </c>
    </row>
    <row r="508" spans="1:4" x14ac:dyDescent="0.25">
      <c r="A508" s="8">
        <v>1283</v>
      </c>
      <c r="B508" s="9" t="s">
        <v>778</v>
      </c>
      <c r="C508" s="10" t="s">
        <v>262</v>
      </c>
      <c r="D508" s="9" t="s">
        <v>284</v>
      </c>
    </row>
    <row r="509" spans="1:4" x14ac:dyDescent="0.25">
      <c r="A509" s="8">
        <v>1284</v>
      </c>
      <c r="B509" s="9" t="s">
        <v>779</v>
      </c>
      <c r="C509" s="10" t="s">
        <v>264</v>
      </c>
      <c r="D509" s="9" t="s">
        <v>284</v>
      </c>
    </row>
    <row r="510" spans="1:4" x14ac:dyDescent="0.25">
      <c r="A510" s="8">
        <v>1285</v>
      </c>
      <c r="B510" s="9" t="s">
        <v>780</v>
      </c>
      <c r="C510" s="10" t="s">
        <v>262</v>
      </c>
      <c r="D510" s="9" t="s">
        <v>284</v>
      </c>
    </row>
    <row r="511" spans="1:4" x14ac:dyDescent="0.25">
      <c r="A511" s="8">
        <v>1287</v>
      </c>
      <c r="B511" s="9" t="s">
        <v>781</v>
      </c>
      <c r="C511" s="10" t="s">
        <v>262</v>
      </c>
      <c r="D511" s="9" t="s">
        <v>284</v>
      </c>
    </row>
    <row r="512" spans="1:4" x14ac:dyDescent="0.25">
      <c r="A512" s="8">
        <v>1289</v>
      </c>
      <c r="B512" s="9" t="s">
        <v>782</v>
      </c>
      <c r="C512" s="10" t="s">
        <v>253</v>
      </c>
      <c r="D512" s="9" t="s">
        <v>284</v>
      </c>
    </row>
    <row r="513" spans="1:4" x14ac:dyDescent="0.25">
      <c r="A513" s="8">
        <v>1290</v>
      </c>
      <c r="B513" s="9" t="s">
        <v>783</v>
      </c>
      <c r="C513" s="10" t="s">
        <v>253</v>
      </c>
      <c r="D513" s="9" t="s">
        <v>284</v>
      </c>
    </row>
    <row r="514" spans="1:4" x14ac:dyDescent="0.25">
      <c r="A514" s="8">
        <v>1291</v>
      </c>
      <c r="B514" s="9" t="s">
        <v>784</v>
      </c>
      <c r="C514" s="10" t="s">
        <v>262</v>
      </c>
      <c r="D514" s="9" t="s">
        <v>284</v>
      </c>
    </row>
    <row r="515" spans="1:4" x14ac:dyDescent="0.25">
      <c r="A515" s="8">
        <v>1292</v>
      </c>
      <c r="B515" s="9" t="s">
        <v>785</v>
      </c>
      <c r="C515" s="10" t="s">
        <v>253</v>
      </c>
      <c r="D515" s="9" t="s">
        <v>284</v>
      </c>
    </row>
    <row r="516" spans="1:4" x14ac:dyDescent="0.25">
      <c r="A516" s="8">
        <v>1293</v>
      </c>
      <c r="B516" s="9" t="s">
        <v>786</v>
      </c>
      <c r="C516" s="10" t="s">
        <v>262</v>
      </c>
      <c r="D516" s="9" t="s">
        <v>284</v>
      </c>
    </row>
    <row r="517" spans="1:4" x14ac:dyDescent="0.25">
      <c r="A517" s="8">
        <v>1294</v>
      </c>
      <c r="B517" s="9" t="s">
        <v>787</v>
      </c>
      <c r="C517" s="10" t="s">
        <v>253</v>
      </c>
      <c r="D517" s="9" t="s">
        <v>284</v>
      </c>
    </row>
    <row r="518" spans="1:4" x14ac:dyDescent="0.25">
      <c r="A518" s="8">
        <v>1295</v>
      </c>
      <c r="B518" s="9" t="s">
        <v>788</v>
      </c>
      <c r="C518" s="10" t="s">
        <v>264</v>
      </c>
      <c r="D518" s="9" t="s">
        <v>284</v>
      </c>
    </row>
    <row r="519" spans="1:4" x14ac:dyDescent="0.25">
      <c r="A519" s="8">
        <v>1296</v>
      </c>
      <c r="B519" s="9" t="s">
        <v>789</v>
      </c>
      <c r="C519" s="10" t="s">
        <v>262</v>
      </c>
      <c r="D519" s="9" t="s">
        <v>284</v>
      </c>
    </row>
    <row r="520" spans="1:4" x14ac:dyDescent="0.25">
      <c r="A520" s="8">
        <v>1298</v>
      </c>
      <c r="B520" s="9" t="s">
        <v>790</v>
      </c>
      <c r="C520" s="10" t="s">
        <v>253</v>
      </c>
      <c r="D520" s="9" t="s">
        <v>284</v>
      </c>
    </row>
    <row r="521" spans="1:4" x14ac:dyDescent="0.25">
      <c r="A521" s="8">
        <v>1299</v>
      </c>
      <c r="B521" s="9" t="s">
        <v>791</v>
      </c>
      <c r="C521" s="10" t="s">
        <v>262</v>
      </c>
      <c r="D521" s="9" t="s">
        <v>284</v>
      </c>
    </row>
    <row r="522" spans="1:4" x14ac:dyDescent="0.25">
      <c r="A522" s="8">
        <v>1300</v>
      </c>
      <c r="B522" s="9" t="s">
        <v>792</v>
      </c>
      <c r="C522" s="10" t="s">
        <v>264</v>
      </c>
      <c r="D522" s="9" t="s">
        <v>284</v>
      </c>
    </row>
    <row r="523" spans="1:4" x14ac:dyDescent="0.25">
      <c r="A523" s="8">
        <v>1301</v>
      </c>
      <c r="B523" s="9" t="s">
        <v>793</v>
      </c>
      <c r="C523" s="10" t="s">
        <v>262</v>
      </c>
      <c r="D523" s="9" t="s">
        <v>284</v>
      </c>
    </row>
    <row r="524" spans="1:4" x14ac:dyDescent="0.25">
      <c r="A524" s="8">
        <v>1302</v>
      </c>
      <c r="B524" s="9" t="s">
        <v>794</v>
      </c>
      <c r="C524" s="10" t="s">
        <v>262</v>
      </c>
      <c r="D524" s="9" t="s">
        <v>284</v>
      </c>
    </row>
    <row r="525" spans="1:4" x14ac:dyDescent="0.25">
      <c r="A525" s="8">
        <v>1303</v>
      </c>
      <c r="B525" s="9" t="s">
        <v>795</v>
      </c>
      <c r="C525" s="10" t="s">
        <v>262</v>
      </c>
      <c r="D525" s="9" t="s">
        <v>284</v>
      </c>
    </row>
    <row r="526" spans="1:4" x14ac:dyDescent="0.25">
      <c r="A526" s="8">
        <v>1304</v>
      </c>
      <c r="B526" s="9" t="s">
        <v>796</v>
      </c>
      <c r="C526" s="10" t="s">
        <v>262</v>
      </c>
      <c r="D526" s="9" t="s">
        <v>284</v>
      </c>
    </row>
    <row r="527" spans="1:4" x14ac:dyDescent="0.25">
      <c r="A527" s="8">
        <v>1305</v>
      </c>
      <c r="B527" s="9" t="s">
        <v>797</v>
      </c>
      <c r="C527" s="10" t="s">
        <v>262</v>
      </c>
      <c r="D527" s="9" t="s">
        <v>284</v>
      </c>
    </row>
    <row r="528" spans="1:4" x14ac:dyDescent="0.25">
      <c r="A528" s="8">
        <v>1306</v>
      </c>
      <c r="B528" s="9" t="s">
        <v>798</v>
      </c>
      <c r="C528" s="10" t="s">
        <v>253</v>
      </c>
      <c r="D528" s="9" t="s">
        <v>284</v>
      </c>
    </row>
    <row r="529" spans="1:4" x14ac:dyDescent="0.25">
      <c r="A529" s="8">
        <v>1307</v>
      </c>
      <c r="B529" s="9" t="s">
        <v>799</v>
      </c>
      <c r="C529" s="10" t="s">
        <v>264</v>
      </c>
      <c r="D529" s="9" t="s">
        <v>284</v>
      </c>
    </row>
    <row r="530" spans="1:4" x14ac:dyDescent="0.25">
      <c r="A530" s="8">
        <v>1308</v>
      </c>
      <c r="B530" s="9" t="s">
        <v>800</v>
      </c>
      <c r="C530" s="10" t="s">
        <v>262</v>
      </c>
      <c r="D530" s="9" t="s">
        <v>284</v>
      </c>
    </row>
    <row r="531" spans="1:4" x14ac:dyDescent="0.25">
      <c r="A531" s="8">
        <v>1309</v>
      </c>
      <c r="B531" s="9" t="s">
        <v>801</v>
      </c>
      <c r="C531" s="10" t="s">
        <v>262</v>
      </c>
      <c r="D531" s="9" t="s">
        <v>284</v>
      </c>
    </row>
    <row r="532" spans="1:4" x14ac:dyDescent="0.25">
      <c r="A532" s="8">
        <v>1310</v>
      </c>
      <c r="B532" s="9" t="s">
        <v>802</v>
      </c>
      <c r="C532" s="10" t="s">
        <v>262</v>
      </c>
      <c r="D532" s="9" t="s">
        <v>284</v>
      </c>
    </row>
    <row r="533" spans="1:4" x14ac:dyDescent="0.25">
      <c r="A533" s="8">
        <v>1311</v>
      </c>
      <c r="B533" s="9" t="s">
        <v>803</v>
      </c>
      <c r="C533" s="10" t="s">
        <v>262</v>
      </c>
      <c r="D533" s="9" t="s">
        <v>284</v>
      </c>
    </row>
    <row r="534" spans="1:4" x14ac:dyDescent="0.25">
      <c r="A534" s="8">
        <v>1312</v>
      </c>
      <c r="B534" s="9" t="s">
        <v>804</v>
      </c>
      <c r="C534" s="10" t="s">
        <v>262</v>
      </c>
      <c r="D534" s="9" t="s">
        <v>284</v>
      </c>
    </row>
    <row r="535" spans="1:4" x14ac:dyDescent="0.25">
      <c r="A535" s="8">
        <v>1313</v>
      </c>
      <c r="B535" s="9" t="s">
        <v>805</v>
      </c>
      <c r="C535" s="10" t="s">
        <v>262</v>
      </c>
      <c r="D535" s="9" t="s">
        <v>284</v>
      </c>
    </row>
    <row r="536" spans="1:4" x14ac:dyDescent="0.25">
      <c r="A536" s="8">
        <v>1314</v>
      </c>
      <c r="B536" s="9" t="s">
        <v>806</v>
      </c>
      <c r="C536" s="10" t="s">
        <v>253</v>
      </c>
      <c r="D536" s="9" t="s">
        <v>284</v>
      </c>
    </row>
    <row r="537" spans="1:4" x14ac:dyDescent="0.25">
      <c r="A537" s="8">
        <v>1317</v>
      </c>
      <c r="B537" s="9" t="s">
        <v>807</v>
      </c>
      <c r="C537" s="10" t="s">
        <v>262</v>
      </c>
      <c r="D537" s="9" t="s">
        <v>284</v>
      </c>
    </row>
    <row r="538" spans="1:4" x14ac:dyDescent="0.25">
      <c r="A538" s="8">
        <v>1318</v>
      </c>
      <c r="B538" s="9" t="s">
        <v>808</v>
      </c>
      <c r="C538" s="10" t="s">
        <v>264</v>
      </c>
      <c r="D538" s="9" t="s">
        <v>284</v>
      </c>
    </row>
    <row r="539" spans="1:4" x14ac:dyDescent="0.25">
      <c r="A539" s="8">
        <v>1319</v>
      </c>
      <c r="B539" s="9" t="s">
        <v>809</v>
      </c>
      <c r="C539" s="10" t="s">
        <v>262</v>
      </c>
      <c r="D539" s="9" t="s">
        <v>284</v>
      </c>
    </row>
    <row r="540" spans="1:4" x14ac:dyDescent="0.25">
      <c r="A540" s="8">
        <v>1320</v>
      </c>
      <c r="B540" s="9" t="s">
        <v>810</v>
      </c>
      <c r="C540" s="10" t="s">
        <v>253</v>
      </c>
      <c r="D540" s="9" t="s">
        <v>284</v>
      </c>
    </row>
    <row r="541" spans="1:4" x14ac:dyDescent="0.25">
      <c r="A541" s="8">
        <v>1321</v>
      </c>
      <c r="B541" s="9" t="s">
        <v>811</v>
      </c>
      <c r="C541" s="10" t="s">
        <v>253</v>
      </c>
      <c r="D541" s="9" t="s">
        <v>284</v>
      </c>
    </row>
    <row r="542" spans="1:4" x14ac:dyDescent="0.25">
      <c r="A542" s="8">
        <v>1322</v>
      </c>
      <c r="B542" s="9" t="s">
        <v>812</v>
      </c>
      <c r="C542" s="10" t="s">
        <v>262</v>
      </c>
      <c r="D542" s="9" t="s">
        <v>284</v>
      </c>
    </row>
    <row r="543" spans="1:4" x14ac:dyDescent="0.25">
      <c r="A543" s="8">
        <v>1323</v>
      </c>
      <c r="B543" s="9" t="s">
        <v>813</v>
      </c>
      <c r="C543" s="10" t="s">
        <v>253</v>
      </c>
      <c r="D543" s="9" t="s">
        <v>284</v>
      </c>
    </row>
    <row r="544" spans="1:4" x14ac:dyDescent="0.25">
      <c r="A544" s="8">
        <v>1324</v>
      </c>
      <c r="B544" s="9" t="s">
        <v>814</v>
      </c>
      <c r="C544" s="10" t="s">
        <v>262</v>
      </c>
      <c r="D544" s="9" t="s">
        <v>284</v>
      </c>
    </row>
    <row r="545" spans="1:4" x14ac:dyDescent="0.25">
      <c r="A545" s="8">
        <v>1325</v>
      </c>
      <c r="B545" s="9" t="s">
        <v>815</v>
      </c>
      <c r="C545" s="10" t="s">
        <v>253</v>
      </c>
      <c r="D545" s="9" t="s">
        <v>284</v>
      </c>
    </row>
    <row r="546" spans="1:4" x14ac:dyDescent="0.25">
      <c r="A546" s="8">
        <v>1326</v>
      </c>
      <c r="B546" s="9" t="s">
        <v>816</v>
      </c>
      <c r="C546" s="10" t="s">
        <v>253</v>
      </c>
      <c r="D546" s="9" t="s">
        <v>284</v>
      </c>
    </row>
    <row r="547" spans="1:4" x14ac:dyDescent="0.25">
      <c r="A547" s="8">
        <v>1327</v>
      </c>
      <c r="B547" s="9" t="s">
        <v>817</v>
      </c>
      <c r="C547" s="10" t="s">
        <v>262</v>
      </c>
      <c r="D547" s="9" t="s">
        <v>284</v>
      </c>
    </row>
    <row r="548" spans="1:4" x14ac:dyDescent="0.25">
      <c r="A548" s="8">
        <v>1328</v>
      </c>
      <c r="B548" s="9" t="s">
        <v>818</v>
      </c>
      <c r="C548" s="10" t="s">
        <v>262</v>
      </c>
      <c r="D548" s="9" t="s">
        <v>284</v>
      </c>
    </row>
    <row r="549" spans="1:4" x14ac:dyDescent="0.25">
      <c r="A549" s="8">
        <v>1329</v>
      </c>
      <c r="B549" s="9" t="s">
        <v>819</v>
      </c>
      <c r="C549" s="10" t="s">
        <v>264</v>
      </c>
      <c r="D549" s="9" t="s">
        <v>284</v>
      </c>
    </row>
    <row r="550" spans="1:4" x14ac:dyDescent="0.25">
      <c r="A550" s="8">
        <v>1330</v>
      </c>
      <c r="B550" s="9" t="s">
        <v>820</v>
      </c>
      <c r="C550" s="10" t="s">
        <v>264</v>
      </c>
      <c r="D550" s="9" t="s">
        <v>284</v>
      </c>
    </row>
    <row r="551" spans="1:4" x14ac:dyDescent="0.25">
      <c r="A551" s="8">
        <v>1331</v>
      </c>
      <c r="B551" s="9" t="s">
        <v>821</v>
      </c>
      <c r="C551" s="10" t="s">
        <v>262</v>
      </c>
      <c r="D551" s="9" t="s">
        <v>284</v>
      </c>
    </row>
    <row r="552" spans="1:4" x14ac:dyDescent="0.25">
      <c r="A552" s="8">
        <v>1332</v>
      </c>
      <c r="B552" s="9" t="s">
        <v>822</v>
      </c>
      <c r="C552" s="10" t="s">
        <v>262</v>
      </c>
      <c r="D552" s="9" t="s">
        <v>284</v>
      </c>
    </row>
    <row r="553" spans="1:4" x14ac:dyDescent="0.25">
      <c r="A553" s="8">
        <v>1333</v>
      </c>
      <c r="B553" s="9" t="s">
        <v>823</v>
      </c>
      <c r="C553" s="10" t="s">
        <v>262</v>
      </c>
      <c r="D553" s="9" t="s">
        <v>284</v>
      </c>
    </row>
    <row r="554" spans="1:4" x14ac:dyDescent="0.25">
      <c r="A554" s="8">
        <v>1334</v>
      </c>
      <c r="B554" s="9" t="s">
        <v>824</v>
      </c>
      <c r="C554" s="10" t="s">
        <v>253</v>
      </c>
      <c r="D554" s="9" t="s">
        <v>284</v>
      </c>
    </row>
    <row r="555" spans="1:4" x14ac:dyDescent="0.25">
      <c r="A555" s="8">
        <v>1335</v>
      </c>
      <c r="B555" s="9" t="s">
        <v>825</v>
      </c>
      <c r="C555" s="10" t="s">
        <v>262</v>
      </c>
      <c r="D555" s="9" t="s">
        <v>284</v>
      </c>
    </row>
    <row r="556" spans="1:4" x14ac:dyDescent="0.25">
      <c r="A556" s="8">
        <v>1336</v>
      </c>
      <c r="B556" s="9" t="s">
        <v>826</v>
      </c>
      <c r="C556" s="10" t="s">
        <v>253</v>
      </c>
      <c r="D556" s="9" t="s">
        <v>284</v>
      </c>
    </row>
    <row r="557" spans="1:4" x14ac:dyDescent="0.25">
      <c r="A557" s="8">
        <v>1337</v>
      </c>
      <c r="B557" s="9" t="s">
        <v>827</v>
      </c>
      <c r="C557" s="10" t="s">
        <v>264</v>
      </c>
      <c r="D557" s="9" t="s">
        <v>284</v>
      </c>
    </row>
    <row r="558" spans="1:4" x14ac:dyDescent="0.25">
      <c r="A558" s="8">
        <v>1338</v>
      </c>
      <c r="B558" s="9" t="s">
        <v>828</v>
      </c>
      <c r="C558" s="10" t="s">
        <v>262</v>
      </c>
      <c r="D558" s="9" t="s">
        <v>284</v>
      </c>
    </row>
    <row r="559" spans="1:4" x14ac:dyDescent="0.25">
      <c r="A559" s="8">
        <v>1339</v>
      </c>
      <c r="B559" s="9" t="s">
        <v>829</v>
      </c>
      <c r="C559" s="10" t="s">
        <v>262</v>
      </c>
      <c r="D559" s="9" t="s">
        <v>284</v>
      </c>
    </row>
    <row r="560" spans="1:4" x14ac:dyDescent="0.25">
      <c r="A560" s="8">
        <v>1340</v>
      </c>
      <c r="B560" s="9" t="s">
        <v>830</v>
      </c>
      <c r="C560" s="10" t="s">
        <v>262</v>
      </c>
      <c r="D560" s="9" t="s">
        <v>284</v>
      </c>
    </row>
    <row r="561" spans="1:4" x14ac:dyDescent="0.25">
      <c r="A561" s="8">
        <v>1341</v>
      </c>
      <c r="B561" s="9" t="s">
        <v>831</v>
      </c>
      <c r="C561" s="10" t="s">
        <v>253</v>
      </c>
      <c r="D561" s="9" t="s">
        <v>284</v>
      </c>
    </row>
    <row r="562" spans="1:4" x14ac:dyDescent="0.25">
      <c r="A562" s="8">
        <v>1342</v>
      </c>
      <c r="B562" s="9" t="s">
        <v>832</v>
      </c>
      <c r="C562" s="10" t="s">
        <v>262</v>
      </c>
      <c r="D562" s="9" t="s">
        <v>284</v>
      </c>
    </row>
    <row r="563" spans="1:4" x14ac:dyDescent="0.25">
      <c r="A563" s="8">
        <v>1343</v>
      </c>
      <c r="B563" s="9" t="s">
        <v>833</v>
      </c>
      <c r="C563" s="10" t="s">
        <v>262</v>
      </c>
      <c r="D563" s="9" t="s">
        <v>284</v>
      </c>
    </row>
    <row r="564" spans="1:4" x14ac:dyDescent="0.25">
      <c r="A564" s="8">
        <v>1344</v>
      </c>
      <c r="B564" s="9" t="s">
        <v>834</v>
      </c>
      <c r="C564" s="10" t="s">
        <v>253</v>
      </c>
      <c r="D564" s="9" t="s">
        <v>335</v>
      </c>
    </row>
    <row r="565" spans="1:4" x14ac:dyDescent="0.25">
      <c r="A565" s="8">
        <v>1345</v>
      </c>
      <c r="B565" s="9" t="s">
        <v>835</v>
      </c>
      <c r="C565" s="10" t="s">
        <v>253</v>
      </c>
      <c r="D565" s="9" t="s">
        <v>284</v>
      </c>
    </row>
    <row r="566" spans="1:4" x14ac:dyDescent="0.25">
      <c r="A566" s="8">
        <v>1346</v>
      </c>
      <c r="B566" s="9" t="s">
        <v>836</v>
      </c>
      <c r="C566" s="10" t="s">
        <v>262</v>
      </c>
      <c r="D566" s="9" t="s">
        <v>284</v>
      </c>
    </row>
    <row r="567" spans="1:4" x14ac:dyDescent="0.25">
      <c r="A567" s="8">
        <v>1347</v>
      </c>
      <c r="B567" s="9" t="s">
        <v>837</v>
      </c>
      <c r="C567" s="10" t="s">
        <v>253</v>
      </c>
      <c r="D567" s="9" t="s">
        <v>284</v>
      </c>
    </row>
    <row r="568" spans="1:4" x14ac:dyDescent="0.25">
      <c r="A568" s="8">
        <v>1348</v>
      </c>
      <c r="B568" s="9" t="s">
        <v>838</v>
      </c>
      <c r="C568" s="10" t="s">
        <v>262</v>
      </c>
      <c r="D568" s="9" t="s">
        <v>284</v>
      </c>
    </row>
    <row r="569" spans="1:4" x14ac:dyDescent="0.25">
      <c r="A569" s="8">
        <v>1350</v>
      </c>
      <c r="B569" s="9" t="s">
        <v>839</v>
      </c>
      <c r="C569" s="10" t="s">
        <v>262</v>
      </c>
      <c r="D569" s="9" t="s">
        <v>284</v>
      </c>
    </row>
    <row r="570" spans="1:4" x14ac:dyDescent="0.25">
      <c r="A570" s="8">
        <v>1351</v>
      </c>
      <c r="B570" s="9" t="s">
        <v>840</v>
      </c>
      <c r="C570" s="10" t="s">
        <v>264</v>
      </c>
      <c r="D570" s="9" t="s">
        <v>284</v>
      </c>
    </row>
    <row r="571" spans="1:4" x14ac:dyDescent="0.25">
      <c r="A571" s="8">
        <v>1352</v>
      </c>
      <c r="B571" s="9" t="s">
        <v>841</v>
      </c>
      <c r="C571" s="10" t="s">
        <v>262</v>
      </c>
      <c r="D571" s="9" t="s">
        <v>284</v>
      </c>
    </row>
    <row r="572" spans="1:4" x14ac:dyDescent="0.25">
      <c r="A572" s="8">
        <v>1353</v>
      </c>
      <c r="B572" s="9" t="s">
        <v>842</v>
      </c>
      <c r="C572" s="10" t="s">
        <v>264</v>
      </c>
      <c r="D572" s="9" t="s">
        <v>284</v>
      </c>
    </row>
    <row r="573" spans="1:4" x14ac:dyDescent="0.25">
      <c r="A573" s="8">
        <v>1354</v>
      </c>
      <c r="B573" s="9" t="s">
        <v>843</v>
      </c>
      <c r="C573" s="10" t="s">
        <v>262</v>
      </c>
      <c r="D573" s="9" t="s">
        <v>284</v>
      </c>
    </row>
    <row r="574" spans="1:4" x14ac:dyDescent="0.25">
      <c r="A574" s="8">
        <v>1355</v>
      </c>
      <c r="B574" s="9" t="s">
        <v>844</v>
      </c>
      <c r="C574" s="10" t="s">
        <v>262</v>
      </c>
      <c r="D574" s="9" t="s">
        <v>284</v>
      </c>
    </row>
    <row r="575" spans="1:4" x14ac:dyDescent="0.25">
      <c r="A575" s="8">
        <v>1356</v>
      </c>
      <c r="B575" s="9" t="s">
        <v>845</v>
      </c>
      <c r="C575" s="10" t="s">
        <v>262</v>
      </c>
      <c r="D575" s="9" t="s">
        <v>284</v>
      </c>
    </row>
    <row r="576" spans="1:4" x14ac:dyDescent="0.25">
      <c r="A576" s="8">
        <v>1357</v>
      </c>
      <c r="B576" s="9" t="s">
        <v>846</v>
      </c>
      <c r="C576" s="10" t="s">
        <v>253</v>
      </c>
      <c r="D576" s="9" t="s">
        <v>284</v>
      </c>
    </row>
    <row r="577" spans="1:4" x14ac:dyDescent="0.25">
      <c r="A577" s="8">
        <v>1358</v>
      </c>
      <c r="B577" s="9" t="s">
        <v>847</v>
      </c>
      <c r="C577" s="10" t="s">
        <v>253</v>
      </c>
      <c r="D577" s="9" t="s">
        <v>335</v>
      </c>
    </row>
    <row r="578" spans="1:4" x14ac:dyDescent="0.25">
      <c r="A578" s="8">
        <v>1361</v>
      </c>
      <c r="B578" s="9" t="s">
        <v>848</v>
      </c>
      <c r="C578" s="10" t="s">
        <v>262</v>
      </c>
      <c r="D578" s="9" t="s">
        <v>284</v>
      </c>
    </row>
    <row r="579" spans="1:4" x14ac:dyDescent="0.25">
      <c r="A579" s="8">
        <v>1362</v>
      </c>
      <c r="B579" s="9" t="s">
        <v>849</v>
      </c>
      <c r="C579" s="10" t="s">
        <v>262</v>
      </c>
      <c r="D579" s="9" t="s">
        <v>284</v>
      </c>
    </row>
    <row r="580" spans="1:4" x14ac:dyDescent="0.25">
      <c r="A580" s="8">
        <v>1363</v>
      </c>
      <c r="B580" s="9" t="s">
        <v>850</v>
      </c>
      <c r="C580" s="10" t="s">
        <v>253</v>
      </c>
      <c r="D580" s="9" t="s">
        <v>284</v>
      </c>
    </row>
    <row r="581" spans="1:4" x14ac:dyDescent="0.25">
      <c r="A581" s="8">
        <v>1364</v>
      </c>
      <c r="B581" s="9" t="s">
        <v>851</v>
      </c>
      <c r="C581" s="10" t="s">
        <v>262</v>
      </c>
      <c r="D581" s="9" t="s">
        <v>284</v>
      </c>
    </row>
    <row r="582" spans="1:4" x14ac:dyDescent="0.25">
      <c r="A582" s="8">
        <v>1365</v>
      </c>
      <c r="B582" s="9" t="s">
        <v>852</v>
      </c>
      <c r="C582" s="10" t="s">
        <v>262</v>
      </c>
      <c r="D582" s="9" t="s">
        <v>284</v>
      </c>
    </row>
    <row r="583" spans="1:4" x14ac:dyDescent="0.25">
      <c r="A583" s="8">
        <v>1366</v>
      </c>
      <c r="B583" s="9" t="s">
        <v>853</v>
      </c>
      <c r="C583" s="10" t="s">
        <v>262</v>
      </c>
      <c r="D583" s="9" t="s">
        <v>284</v>
      </c>
    </row>
    <row r="584" spans="1:4" x14ac:dyDescent="0.25">
      <c r="A584" s="8">
        <v>1367</v>
      </c>
      <c r="B584" s="9" t="s">
        <v>854</v>
      </c>
      <c r="C584" s="10" t="s">
        <v>262</v>
      </c>
      <c r="D584" s="9" t="s">
        <v>284</v>
      </c>
    </row>
    <row r="585" spans="1:4" x14ac:dyDescent="0.25">
      <c r="A585" s="8">
        <v>1368</v>
      </c>
      <c r="B585" s="9" t="s">
        <v>855</v>
      </c>
      <c r="C585" s="10" t="s">
        <v>262</v>
      </c>
      <c r="D585" s="9" t="s">
        <v>284</v>
      </c>
    </row>
    <row r="586" spans="1:4" x14ac:dyDescent="0.25">
      <c r="A586" s="8">
        <v>1369</v>
      </c>
      <c r="B586" s="9" t="s">
        <v>856</v>
      </c>
      <c r="C586" s="10" t="s">
        <v>262</v>
      </c>
      <c r="D586" s="9" t="s">
        <v>284</v>
      </c>
    </row>
    <row r="587" spans="1:4" x14ac:dyDescent="0.25">
      <c r="A587" s="8">
        <v>1370</v>
      </c>
      <c r="B587" s="9" t="s">
        <v>857</v>
      </c>
      <c r="C587" s="10" t="s">
        <v>262</v>
      </c>
      <c r="D587" s="9" t="s">
        <v>284</v>
      </c>
    </row>
    <row r="588" spans="1:4" x14ac:dyDescent="0.25">
      <c r="A588" s="8">
        <v>1371</v>
      </c>
      <c r="B588" s="9" t="s">
        <v>858</v>
      </c>
      <c r="C588" s="10" t="s">
        <v>262</v>
      </c>
      <c r="D588" s="9" t="s">
        <v>284</v>
      </c>
    </row>
    <row r="589" spans="1:4" x14ac:dyDescent="0.25">
      <c r="A589" s="8">
        <v>1372</v>
      </c>
      <c r="B589" s="9" t="s">
        <v>859</v>
      </c>
      <c r="C589" s="10" t="s">
        <v>253</v>
      </c>
      <c r="D589" s="9" t="s">
        <v>284</v>
      </c>
    </row>
    <row r="590" spans="1:4" x14ac:dyDescent="0.25">
      <c r="A590" s="8">
        <v>1373</v>
      </c>
      <c r="B590" s="9" t="s">
        <v>860</v>
      </c>
      <c r="C590" s="10" t="s">
        <v>262</v>
      </c>
      <c r="D590" s="9" t="s">
        <v>335</v>
      </c>
    </row>
    <row r="591" spans="1:4" x14ac:dyDescent="0.25">
      <c r="A591" s="8">
        <v>1375</v>
      </c>
      <c r="B591" s="9" t="s">
        <v>861</v>
      </c>
      <c r="C591" s="10" t="s">
        <v>262</v>
      </c>
      <c r="D591" s="9" t="s">
        <v>284</v>
      </c>
    </row>
    <row r="592" spans="1:4" x14ac:dyDescent="0.25">
      <c r="A592" s="8">
        <v>1378</v>
      </c>
      <c r="B592" s="9" t="s">
        <v>862</v>
      </c>
      <c r="C592" s="10" t="s">
        <v>262</v>
      </c>
      <c r="D592" s="9" t="s">
        <v>284</v>
      </c>
    </row>
    <row r="593" spans="1:4" x14ac:dyDescent="0.25">
      <c r="A593" s="8">
        <v>1380</v>
      </c>
      <c r="B593" s="9" t="s">
        <v>863</v>
      </c>
      <c r="C593" s="10" t="s">
        <v>262</v>
      </c>
      <c r="D593" s="9" t="s">
        <v>284</v>
      </c>
    </row>
    <row r="594" spans="1:4" x14ac:dyDescent="0.25">
      <c r="A594" s="8">
        <v>1381</v>
      </c>
      <c r="B594" s="9" t="s">
        <v>864</v>
      </c>
      <c r="C594" s="10" t="s">
        <v>262</v>
      </c>
      <c r="D594" s="9" t="s">
        <v>284</v>
      </c>
    </row>
    <row r="595" spans="1:4" x14ac:dyDescent="0.25">
      <c r="A595" s="8">
        <v>1383</v>
      </c>
      <c r="B595" s="9" t="s">
        <v>865</v>
      </c>
      <c r="C595" s="10" t="s">
        <v>264</v>
      </c>
      <c r="D595" s="9" t="s">
        <v>284</v>
      </c>
    </row>
    <row r="596" spans="1:4" x14ac:dyDescent="0.25">
      <c r="A596" s="8">
        <v>1384</v>
      </c>
      <c r="B596" s="9" t="s">
        <v>866</v>
      </c>
      <c r="C596" s="10" t="s">
        <v>262</v>
      </c>
      <c r="D596" s="9" t="s">
        <v>284</v>
      </c>
    </row>
    <row r="597" spans="1:4" x14ac:dyDescent="0.25">
      <c r="A597" s="8">
        <v>1385</v>
      </c>
      <c r="B597" s="9" t="s">
        <v>867</v>
      </c>
      <c r="C597" s="10" t="s">
        <v>253</v>
      </c>
      <c r="D597" s="9" t="s">
        <v>284</v>
      </c>
    </row>
    <row r="598" spans="1:4" x14ac:dyDescent="0.25">
      <c r="A598" s="8">
        <v>1386</v>
      </c>
      <c r="B598" s="9" t="s">
        <v>868</v>
      </c>
      <c r="C598" s="10" t="s">
        <v>264</v>
      </c>
      <c r="D598" s="9" t="s">
        <v>284</v>
      </c>
    </row>
    <row r="599" spans="1:4" x14ac:dyDescent="0.25">
      <c r="A599" s="8">
        <v>1387</v>
      </c>
      <c r="B599" s="9" t="s">
        <v>869</v>
      </c>
      <c r="C599" s="10" t="s">
        <v>262</v>
      </c>
      <c r="D599" s="9" t="s">
        <v>284</v>
      </c>
    </row>
    <row r="600" spans="1:4" x14ac:dyDescent="0.25">
      <c r="A600" s="8">
        <v>1388</v>
      </c>
      <c r="B600" s="9" t="s">
        <v>870</v>
      </c>
      <c r="C600" s="10" t="s">
        <v>262</v>
      </c>
      <c r="D600" s="9" t="s">
        <v>284</v>
      </c>
    </row>
    <row r="601" spans="1:4" x14ac:dyDescent="0.25">
      <c r="A601" s="8">
        <v>1389</v>
      </c>
      <c r="B601" s="9" t="s">
        <v>871</v>
      </c>
      <c r="C601" s="10" t="s">
        <v>262</v>
      </c>
      <c r="D601" s="9" t="s">
        <v>284</v>
      </c>
    </row>
    <row r="602" spans="1:4" x14ac:dyDescent="0.25">
      <c r="A602" s="8">
        <v>1390</v>
      </c>
      <c r="B602" s="9" t="s">
        <v>872</v>
      </c>
      <c r="C602" s="10" t="s">
        <v>262</v>
      </c>
      <c r="D602" s="9" t="s">
        <v>284</v>
      </c>
    </row>
    <row r="603" spans="1:4" x14ac:dyDescent="0.25">
      <c r="A603" s="8">
        <v>1391</v>
      </c>
      <c r="B603" s="9" t="s">
        <v>873</v>
      </c>
      <c r="C603" s="10" t="s">
        <v>262</v>
      </c>
      <c r="D603" s="9" t="s">
        <v>284</v>
      </c>
    </row>
    <row r="604" spans="1:4" x14ac:dyDescent="0.25">
      <c r="A604" s="8">
        <v>1392</v>
      </c>
      <c r="B604" s="9" t="s">
        <v>874</v>
      </c>
      <c r="C604" s="10" t="s">
        <v>262</v>
      </c>
      <c r="D604" s="9" t="s">
        <v>284</v>
      </c>
    </row>
    <row r="605" spans="1:4" x14ac:dyDescent="0.25">
      <c r="A605" s="8">
        <v>1393</v>
      </c>
      <c r="B605" s="9" t="s">
        <v>875</v>
      </c>
      <c r="C605" s="10" t="s">
        <v>262</v>
      </c>
      <c r="D605" s="9" t="s">
        <v>284</v>
      </c>
    </row>
    <row r="606" spans="1:4" x14ac:dyDescent="0.25">
      <c r="A606" s="8">
        <v>1394</v>
      </c>
      <c r="B606" s="9" t="s">
        <v>876</v>
      </c>
      <c r="C606" s="10" t="s">
        <v>264</v>
      </c>
      <c r="D606" s="9" t="s">
        <v>284</v>
      </c>
    </row>
    <row r="607" spans="1:4" x14ac:dyDescent="0.25">
      <c r="A607" s="8">
        <v>1395</v>
      </c>
      <c r="B607" s="9" t="s">
        <v>877</v>
      </c>
      <c r="C607" s="10" t="s">
        <v>262</v>
      </c>
      <c r="D607" s="9" t="s">
        <v>284</v>
      </c>
    </row>
    <row r="608" spans="1:4" x14ac:dyDescent="0.25">
      <c r="A608" s="8">
        <v>1396</v>
      </c>
      <c r="B608" s="9" t="s">
        <v>878</v>
      </c>
      <c r="C608" s="10" t="s">
        <v>264</v>
      </c>
      <c r="D608" s="9" t="s">
        <v>284</v>
      </c>
    </row>
    <row r="609" spans="1:4" x14ac:dyDescent="0.25">
      <c r="A609" s="8">
        <v>1398</v>
      </c>
      <c r="B609" s="9" t="s">
        <v>879</v>
      </c>
      <c r="C609" s="10" t="s">
        <v>253</v>
      </c>
      <c r="D609" s="9" t="s">
        <v>284</v>
      </c>
    </row>
    <row r="610" spans="1:4" x14ac:dyDescent="0.25">
      <c r="A610" s="8">
        <v>1399</v>
      </c>
      <c r="B610" s="9" t="s">
        <v>880</v>
      </c>
      <c r="C610" s="10" t="s">
        <v>262</v>
      </c>
      <c r="D610" s="9" t="s">
        <v>284</v>
      </c>
    </row>
    <row r="611" spans="1:4" x14ac:dyDescent="0.25">
      <c r="A611" s="8">
        <v>1400</v>
      </c>
      <c r="B611" s="9" t="s">
        <v>881</v>
      </c>
      <c r="C611" s="10" t="s">
        <v>262</v>
      </c>
      <c r="D611" s="9" t="s">
        <v>284</v>
      </c>
    </row>
    <row r="612" spans="1:4" x14ac:dyDescent="0.25">
      <c r="A612" s="8">
        <v>1401</v>
      </c>
      <c r="B612" s="9" t="s">
        <v>882</v>
      </c>
      <c r="C612" s="10" t="s">
        <v>253</v>
      </c>
      <c r="D612" s="9" t="s">
        <v>284</v>
      </c>
    </row>
    <row r="613" spans="1:4" x14ac:dyDescent="0.25">
      <c r="A613" s="8">
        <v>1402</v>
      </c>
      <c r="B613" s="9" t="s">
        <v>883</v>
      </c>
      <c r="C613" s="10" t="s">
        <v>253</v>
      </c>
      <c r="D613" s="9" t="s">
        <v>284</v>
      </c>
    </row>
    <row r="614" spans="1:4" x14ac:dyDescent="0.25">
      <c r="A614" s="8">
        <v>1403</v>
      </c>
      <c r="B614" s="9" t="s">
        <v>884</v>
      </c>
      <c r="C614" s="10" t="s">
        <v>262</v>
      </c>
      <c r="D614" s="9" t="s">
        <v>284</v>
      </c>
    </row>
    <row r="615" spans="1:4" x14ac:dyDescent="0.25">
      <c r="A615" s="8">
        <v>1404</v>
      </c>
      <c r="B615" s="9" t="s">
        <v>885</v>
      </c>
      <c r="C615" s="10" t="s">
        <v>262</v>
      </c>
      <c r="D615" s="9" t="s">
        <v>284</v>
      </c>
    </row>
    <row r="616" spans="1:4" x14ac:dyDescent="0.25">
      <c r="A616" s="8">
        <v>1405</v>
      </c>
      <c r="B616" s="9" t="s">
        <v>886</v>
      </c>
      <c r="C616" s="10" t="s">
        <v>253</v>
      </c>
      <c r="D616" s="9" t="s">
        <v>284</v>
      </c>
    </row>
    <row r="617" spans="1:4" x14ac:dyDescent="0.25">
      <c r="A617" s="8">
        <v>1406</v>
      </c>
      <c r="B617" s="9" t="s">
        <v>887</v>
      </c>
      <c r="C617" s="10" t="s">
        <v>262</v>
      </c>
      <c r="D617" s="9" t="s">
        <v>284</v>
      </c>
    </row>
    <row r="618" spans="1:4" x14ac:dyDescent="0.25">
      <c r="A618" s="8">
        <v>1407</v>
      </c>
      <c r="B618" s="9" t="s">
        <v>888</v>
      </c>
      <c r="C618" s="10" t="s">
        <v>262</v>
      </c>
      <c r="D618" s="9" t="s">
        <v>284</v>
      </c>
    </row>
    <row r="619" spans="1:4" x14ac:dyDescent="0.25">
      <c r="A619" s="8">
        <v>1408</v>
      </c>
      <c r="B619" s="9" t="s">
        <v>889</v>
      </c>
      <c r="C619" s="10" t="s">
        <v>264</v>
      </c>
      <c r="D619" s="9" t="s">
        <v>284</v>
      </c>
    </row>
    <row r="620" spans="1:4" x14ac:dyDescent="0.25">
      <c r="A620" s="8">
        <v>1409</v>
      </c>
      <c r="B620" s="9" t="s">
        <v>890</v>
      </c>
      <c r="C620" s="10" t="s">
        <v>262</v>
      </c>
      <c r="D620" s="9" t="s">
        <v>284</v>
      </c>
    </row>
    <row r="621" spans="1:4" x14ac:dyDescent="0.25">
      <c r="A621" s="8">
        <v>1410</v>
      </c>
      <c r="B621" s="9" t="s">
        <v>891</v>
      </c>
      <c r="C621" s="10" t="s">
        <v>253</v>
      </c>
      <c r="D621" s="9" t="s">
        <v>284</v>
      </c>
    </row>
    <row r="622" spans="1:4" x14ac:dyDescent="0.25">
      <c r="A622" s="8">
        <v>1412</v>
      </c>
      <c r="B622" s="9" t="s">
        <v>892</v>
      </c>
      <c r="C622" s="10" t="s">
        <v>262</v>
      </c>
      <c r="D622" s="9" t="s">
        <v>284</v>
      </c>
    </row>
    <row r="623" spans="1:4" x14ac:dyDescent="0.25">
      <c r="A623" s="8">
        <v>1413</v>
      </c>
      <c r="B623" s="9" t="s">
        <v>893</v>
      </c>
      <c r="C623" s="10" t="s">
        <v>262</v>
      </c>
      <c r="D623" s="9" t="s">
        <v>284</v>
      </c>
    </row>
    <row r="624" spans="1:4" x14ac:dyDescent="0.25">
      <c r="A624" s="8">
        <v>1414</v>
      </c>
      <c r="B624" s="9" t="s">
        <v>894</v>
      </c>
      <c r="C624" s="10" t="s">
        <v>253</v>
      </c>
      <c r="D624" s="9" t="s">
        <v>284</v>
      </c>
    </row>
    <row r="625" spans="1:4" x14ac:dyDescent="0.25">
      <c r="A625" s="8">
        <v>1416</v>
      </c>
      <c r="B625" s="9" t="s">
        <v>895</v>
      </c>
      <c r="C625" s="10" t="s">
        <v>262</v>
      </c>
      <c r="D625" s="9" t="s">
        <v>284</v>
      </c>
    </row>
    <row r="626" spans="1:4" x14ac:dyDescent="0.25">
      <c r="A626" s="8">
        <v>1417</v>
      </c>
      <c r="B626" s="9" t="s">
        <v>896</v>
      </c>
      <c r="C626" s="10" t="s">
        <v>264</v>
      </c>
      <c r="D626" s="9" t="s">
        <v>284</v>
      </c>
    </row>
    <row r="627" spans="1:4" x14ac:dyDescent="0.25">
      <c r="A627" s="8">
        <v>1418</v>
      </c>
      <c r="B627" s="9" t="s">
        <v>897</v>
      </c>
      <c r="C627" s="10" t="s">
        <v>262</v>
      </c>
      <c r="D627" s="9" t="s">
        <v>284</v>
      </c>
    </row>
    <row r="628" spans="1:4" x14ac:dyDescent="0.25">
      <c r="A628" s="8">
        <v>1419</v>
      </c>
      <c r="B628" s="9" t="s">
        <v>898</v>
      </c>
      <c r="C628" s="10" t="s">
        <v>262</v>
      </c>
      <c r="D628" s="9" t="s">
        <v>284</v>
      </c>
    </row>
    <row r="629" spans="1:4" x14ac:dyDescent="0.25">
      <c r="A629" s="8">
        <v>1420</v>
      </c>
      <c r="B629" s="9" t="s">
        <v>899</v>
      </c>
      <c r="C629" s="10" t="s">
        <v>253</v>
      </c>
      <c r="D629" s="9" t="s">
        <v>284</v>
      </c>
    </row>
    <row r="630" spans="1:4" x14ac:dyDescent="0.25">
      <c r="A630" s="8">
        <v>1421</v>
      </c>
      <c r="B630" s="9" t="s">
        <v>900</v>
      </c>
      <c r="C630" s="10" t="s">
        <v>262</v>
      </c>
      <c r="D630" s="9" t="s">
        <v>284</v>
      </c>
    </row>
    <row r="631" spans="1:4" x14ac:dyDescent="0.25">
      <c r="A631" s="8">
        <v>1422</v>
      </c>
      <c r="B631" s="9" t="s">
        <v>901</v>
      </c>
      <c r="C631" s="10" t="s">
        <v>264</v>
      </c>
      <c r="D631" s="9" t="s">
        <v>284</v>
      </c>
    </row>
    <row r="632" spans="1:4" x14ac:dyDescent="0.25">
      <c r="A632" s="8">
        <v>1423</v>
      </c>
      <c r="B632" s="9" t="s">
        <v>902</v>
      </c>
      <c r="C632" s="10" t="s">
        <v>253</v>
      </c>
      <c r="D632" s="9" t="s">
        <v>284</v>
      </c>
    </row>
    <row r="633" spans="1:4" x14ac:dyDescent="0.25">
      <c r="A633" s="8">
        <v>1424</v>
      </c>
      <c r="B633" s="9" t="s">
        <v>903</v>
      </c>
      <c r="C633" s="10" t="s">
        <v>253</v>
      </c>
      <c r="D633" s="9" t="s">
        <v>284</v>
      </c>
    </row>
    <row r="634" spans="1:4" x14ac:dyDescent="0.25">
      <c r="A634" s="8">
        <v>1425</v>
      </c>
      <c r="B634" s="9" t="s">
        <v>904</v>
      </c>
      <c r="C634" s="10" t="s">
        <v>253</v>
      </c>
      <c r="D634" s="9" t="s">
        <v>284</v>
      </c>
    </row>
    <row r="635" spans="1:4" x14ac:dyDescent="0.25">
      <c r="A635" s="8">
        <v>1426</v>
      </c>
      <c r="B635" s="9" t="s">
        <v>905</v>
      </c>
      <c r="C635" s="10" t="s">
        <v>262</v>
      </c>
      <c r="D635" s="9" t="s">
        <v>284</v>
      </c>
    </row>
    <row r="636" spans="1:4" x14ac:dyDescent="0.25">
      <c r="A636" s="8">
        <v>1427</v>
      </c>
      <c r="B636" s="9" t="s">
        <v>906</v>
      </c>
      <c r="C636" s="10" t="s">
        <v>262</v>
      </c>
      <c r="D636" s="9" t="s">
        <v>284</v>
      </c>
    </row>
    <row r="637" spans="1:4" x14ac:dyDescent="0.25">
      <c r="A637" s="8">
        <v>1428</v>
      </c>
      <c r="B637" s="9" t="s">
        <v>907</v>
      </c>
      <c r="C637" s="10" t="s">
        <v>264</v>
      </c>
      <c r="D637" s="9" t="s">
        <v>284</v>
      </c>
    </row>
    <row r="638" spans="1:4" x14ac:dyDescent="0.25">
      <c r="A638" s="8">
        <v>1429</v>
      </c>
      <c r="B638" s="9" t="s">
        <v>908</v>
      </c>
      <c r="C638" s="10" t="s">
        <v>262</v>
      </c>
      <c r="D638" s="9" t="s">
        <v>284</v>
      </c>
    </row>
    <row r="639" spans="1:4" x14ac:dyDescent="0.25">
      <c r="A639" s="8">
        <v>1430</v>
      </c>
      <c r="B639" s="9" t="s">
        <v>909</v>
      </c>
      <c r="C639" s="10" t="s">
        <v>262</v>
      </c>
      <c r="D639" s="9" t="s">
        <v>284</v>
      </c>
    </row>
    <row r="640" spans="1:4" x14ac:dyDescent="0.25">
      <c r="A640" s="8">
        <v>1431</v>
      </c>
      <c r="B640" s="9" t="s">
        <v>910</v>
      </c>
      <c r="C640" s="10" t="s">
        <v>262</v>
      </c>
      <c r="D640" s="9" t="s">
        <v>284</v>
      </c>
    </row>
    <row r="641" spans="1:4" x14ac:dyDescent="0.25">
      <c r="A641" s="8">
        <v>1432</v>
      </c>
      <c r="B641" s="9" t="s">
        <v>911</v>
      </c>
      <c r="C641" s="10" t="s">
        <v>253</v>
      </c>
      <c r="D641" s="9" t="s">
        <v>284</v>
      </c>
    </row>
    <row r="642" spans="1:4" x14ac:dyDescent="0.25">
      <c r="A642" s="8">
        <v>1433</v>
      </c>
      <c r="B642" s="9" t="s">
        <v>912</v>
      </c>
      <c r="C642" s="10" t="s">
        <v>262</v>
      </c>
      <c r="D642" s="9" t="s">
        <v>284</v>
      </c>
    </row>
    <row r="643" spans="1:4" x14ac:dyDescent="0.25">
      <c r="A643" s="8">
        <v>1434</v>
      </c>
      <c r="B643" s="9" t="s">
        <v>913</v>
      </c>
      <c r="C643" s="10" t="s">
        <v>262</v>
      </c>
      <c r="D643" s="9" t="s">
        <v>284</v>
      </c>
    </row>
    <row r="644" spans="1:4" x14ac:dyDescent="0.25">
      <c r="A644" s="8">
        <v>1436</v>
      </c>
      <c r="B644" s="9" t="s">
        <v>914</v>
      </c>
      <c r="C644" s="10" t="s">
        <v>253</v>
      </c>
      <c r="D644" s="9" t="s">
        <v>284</v>
      </c>
    </row>
    <row r="645" spans="1:4" x14ac:dyDescent="0.25">
      <c r="A645" s="8">
        <v>1437</v>
      </c>
      <c r="B645" s="9" t="s">
        <v>915</v>
      </c>
      <c r="C645" s="10" t="s">
        <v>264</v>
      </c>
      <c r="D645" s="9" t="s">
        <v>284</v>
      </c>
    </row>
    <row r="646" spans="1:4" x14ac:dyDescent="0.25">
      <c r="A646" s="8">
        <v>1438</v>
      </c>
      <c r="B646" s="9" t="s">
        <v>916</v>
      </c>
      <c r="C646" s="10" t="s">
        <v>262</v>
      </c>
      <c r="D646" s="9" t="s">
        <v>284</v>
      </c>
    </row>
    <row r="647" spans="1:4" x14ac:dyDescent="0.25">
      <c r="A647" s="8">
        <v>1439</v>
      </c>
      <c r="B647" s="9" t="s">
        <v>917</v>
      </c>
      <c r="C647" s="10" t="s">
        <v>262</v>
      </c>
      <c r="D647" s="9" t="s">
        <v>284</v>
      </c>
    </row>
    <row r="648" spans="1:4" x14ac:dyDescent="0.25">
      <c r="A648" s="8">
        <v>1440</v>
      </c>
      <c r="B648" s="9" t="s">
        <v>918</v>
      </c>
      <c r="C648" s="10" t="s">
        <v>262</v>
      </c>
      <c r="D648" s="9" t="s">
        <v>284</v>
      </c>
    </row>
    <row r="649" spans="1:4" x14ac:dyDescent="0.25">
      <c r="A649" s="8">
        <v>1441</v>
      </c>
      <c r="B649" s="9" t="s">
        <v>919</v>
      </c>
      <c r="C649" s="10" t="s">
        <v>262</v>
      </c>
      <c r="D649" s="9" t="s">
        <v>284</v>
      </c>
    </row>
    <row r="650" spans="1:4" x14ac:dyDescent="0.25">
      <c r="A650" s="8">
        <v>1442</v>
      </c>
      <c r="B650" s="9" t="s">
        <v>920</v>
      </c>
      <c r="C650" s="10" t="s">
        <v>253</v>
      </c>
      <c r="D650" s="9" t="s">
        <v>284</v>
      </c>
    </row>
    <row r="651" spans="1:4" x14ac:dyDescent="0.25">
      <c r="A651" s="8">
        <v>1444</v>
      </c>
      <c r="B651" s="9" t="s">
        <v>921</v>
      </c>
      <c r="C651" s="10" t="s">
        <v>262</v>
      </c>
      <c r="D651" s="9" t="s">
        <v>284</v>
      </c>
    </row>
    <row r="652" spans="1:4" x14ac:dyDescent="0.25">
      <c r="A652" s="8">
        <v>1445</v>
      </c>
      <c r="B652" s="9" t="s">
        <v>922</v>
      </c>
      <c r="C652" s="10" t="s">
        <v>264</v>
      </c>
      <c r="D652" s="9" t="s">
        <v>284</v>
      </c>
    </row>
    <row r="653" spans="1:4" x14ac:dyDescent="0.25">
      <c r="A653" s="8">
        <v>1446</v>
      </c>
      <c r="B653" s="9" t="s">
        <v>923</v>
      </c>
      <c r="C653" s="10" t="s">
        <v>262</v>
      </c>
      <c r="D653" s="9" t="s">
        <v>284</v>
      </c>
    </row>
    <row r="654" spans="1:4" x14ac:dyDescent="0.25">
      <c r="A654" s="8">
        <v>1447</v>
      </c>
      <c r="B654" s="9" t="s">
        <v>924</v>
      </c>
      <c r="C654" s="10" t="s">
        <v>262</v>
      </c>
      <c r="D654" s="9" t="s">
        <v>284</v>
      </c>
    </row>
    <row r="655" spans="1:4" x14ac:dyDescent="0.25">
      <c r="A655" s="8">
        <v>1448</v>
      </c>
      <c r="B655" s="9" t="s">
        <v>925</v>
      </c>
      <c r="C655" s="10" t="s">
        <v>262</v>
      </c>
      <c r="D655" s="9" t="s">
        <v>284</v>
      </c>
    </row>
    <row r="656" spans="1:4" x14ac:dyDescent="0.25">
      <c r="A656" s="8">
        <v>1449</v>
      </c>
      <c r="B656" s="9" t="s">
        <v>926</v>
      </c>
      <c r="C656" s="10" t="s">
        <v>262</v>
      </c>
      <c r="D656" s="9" t="s">
        <v>284</v>
      </c>
    </row>
    <row r="657" spans="1:4" x14ac:dyDescent="0.25">
      <c r="A657" s="8">
        <v>1450</v>
      </c>
      <c r="B657" s="9" t="s">
        <v>927</v>
      </c>
      <c r="C657" s="10" t="s">
        <v>262</v>
      </c>
      <c r="D657" s="9" t="s">
        <v>284</v>
      </c>
    </row>
    <row r="658" spans="1:4" x14ac:dyDescent="0.25">
      <c r="A658" s="8">
        <v>1451</v>
      </c>
      <c r="B658" s="9" t="s">
        <v>928</v>
      </c>
      <c r="C658" s="10" t="s">
        <v>262</v>
      </c>
      <c r="D658" s="9" t="s">
        <v>284</v>
      </c>
    </row>
    <row r="659" spans="1:4" x14ac:dyDescent="0.25">
      <c r="A659" s="8">
        <v>1452</v>
      </c>
      <c r="B659" s="9" t="s">
        <v>929</v>
      </c>
      <c r="C659" s="10" t="s">
        <v>264</v>
      </c>
      <c r="D659" s="9" t="s">
        <v>284</v>
      </c>
    </row>
    <row r="660" spans="1:4" x14ac:dyDescent="0.25">
      <c r="A660" s="8">
        <v>1453</v>
      </c>
      <c r="B660" s="9" t="s">
        <v>930</v>
      </c>
      <c r="C660" s="10" t="s">
        <v>253</v>
      </c>
      <c r="D660" s="9" t="s">
        <v>284</v>
      </c>
    </row>
    <row r="661" spans="1:4" x14ac:dyDescent="0.25">
      <c r="A661" s="8">
        <v>1454</v>
      </c>
      <c r="B661" s="9" t="s">
        <v>931</v>
      </c>
      <c r="C661" s="10" t="s">
        <v>253</v>
      </c>
      <c r="D661" s="9" t="s">
        <v>284</v>
      </c>
    </row>
    <row r="662" spans="1:4" x14ac:dyDescent="0.25">
      <c r="A662" s="8">
        <v>1455</v>
      </c>
      <c r="B662" s="9" t="s">
        <v>932</v>
      </c>
      <c r="C662" s="10" t="s">
        <v>262</v>
      </c>
      <c r="D662" s="9" t="s">
        <v>284</v>
      </c>
    </row>
    <row r="663" spans="1:4" x14ac:dyDescent="0.25">
      <c r="A663" s="8">
        <v>1456</v>
      </c>
      <c r="B663" s="9" t="s">
        <v>933</v>
      </c>
      <c r="C663" s="10" t="s">
        <v>253</v>
      </c>
      <c r="D663" s="9" t="s">
        <v>284</v>
      </c>
    </row>
    <row r="664" spans="1:4" x14ac:dyDescent="0.25">
      <c r="A664" s="8">
        <v>1457</v>
      </c>
      <c r="B664" s="9" t="s">
        <v>934</v>
      </c>
      <c r="C664" s="10" t="s">
        <v>264</v>
      </c>
      <c r="D664" s="9" t="s">
        <v>284</v>
      </c>
    </row>
    <row r="665" spans="1:4" x14ac:dyDescent="0.25">
      <c r="A665" s="8">
        <v>1458</v>
      </c>
      <c r="B665" s="9" t="s">
        <v>935</v>
      </c>
      <c r="C665" s="10" t="s">
        <v>262</v>
      </c>
      <c r="D665" s="9" t="s">
        <v>284</v>
      </c>
    </row>
    <row r="666" spans="1:4" x14ac:dyDescent="0.25">
      <c r="A666" s="8">
        <v>1459</v>
      </c>
      <c r="B666" s="9" t="s">
        <v>936</v>
      </c>
      <c r="C666" s="10" t="s">
        <v>253</v>
      </c>
      <c r="D666" s="9" t="s">
        <v>284</v>
      </c>
    </row>
    <row r="667" spans="1:4" x14ac:dyDescent="0.25">
      <c r="A667" s="8">
        <v>1460</v>
      </c>
      <c r="B667" s="9" t="s">
        <v>937</v>
      </c>
      <c r="C667" s="10" t="s">
        <v>253</v>
      </c>
      <c r="D667" s="9" t="s">
        <v>284</v>
      </c>
    </row>
    <row r="668" spans="1:4" x14ac:dyDescent="0.25">
      <c r="A668" s="8">
        <v>1461</v>
      </c>
      <c r="B668" s="9" t="s">
        <v>938</v>
      </c>
      <c r="C668" s="10" t="s">
        <v>264</v>
      </c>
      <c r="D668" s="9" t="s">
        <v>284</v>
      </c>
    </row>
    <row r="669" spans="1:4" x14ac:dyDescent="0.25">
      <c r="A669" s="8">
        <v>1462</v>
      </c>
      <c r="B669" s="9" t="s">
        <v>939</v>
      </c>
      <c r="C669" s="10" t="s">
        <v>262</v>
      </c>
      <c r="D669" s="9" t="s">
        <v>284</v>
      </c>
    </row>
    <row r="670" spans="1:4" x14ac:dyDescent="0.25">
      <c r="A670" s="8">
        <v>1463</v>
      </c>
      <c r="B670" s="9" t="s">
        <v>940</v>
      </c>
      <c r="C670" s="10" t="s">
        <v>262</v>
      </c>
      <c r="D670" s="9" t="s">
        <v>284</v>
      </c>
    </row>
    <row r="671" spans="1:4" x14ac:dyDescent="0.25">
      <c r="A671" s="8">
        <v>1464</v>
      </c>
      <c r="B671" s="9" t="s">
        <v>941</v>
      </c>
      <c r="C671" s="10" t="s">
        <v>253</v>
      </c>
      <c r="D671" s="9" t="s">
        <v>284</v>
      </c>
    </row>
    <row r="672" spans="1:4" x14ac:dyDescent="0.25">
      <c r="A672" s="8">
        <v>1465</v>
      </c>
      <c r="B672" s="9" t="s">
        <v>942</v>
      </c>
      <c r="C672" s="10" t="s">
        <v>262</v>
      </c>
      <c r="D672" s="9" t="s">
        <v>284</v>
      </c>
    </row>
    <row r="673" spans="1:4" x14ac:dyDescent="0.25">
      <c r="A673" s="8">
        <v>1466</v>
      </c>
      <c r="B673" s="9" t="s">
        <v>943</v>
      </c>
      <c r="C673" s="10" t="s">
        <v>262</v>
      </c>
      <c r="D673" s="9" t="s">
        <v>284</v>
      </c>
    </row>
    <row r="674" spans="1:4" x14ac:dyDescent="0.25">
      <c r="A674" s="8">
        <v>1467</v>
      </c>
      <c r="B674" s="9" t="s">
        <v>944</v>
      </c>
      <c r="C674" s="10" t="s">
        <v>253</v>
      </c>
      <c r="D674" s="9" t="s">
        <v>284</v>
      </c>
    </row>
    <row r="675" spans="1:4" x14ac:dyDescent="0.25">
      <c r="A675" s="8">
        <v>1468</v>
      </c>
      <c r="B675" s="9" t="s">
        <v>945</v>
      </c>
      <c r="C675" s="10" t="s">
        <v>262</v>
      </c>
      <c r="D675" s="9" t="s">
        <v>284</v>
      </c>
    </row>
    <row r="676" spans="1:4" x14ac:dyDescent="0.25">
      <c r="A676" s="8">
        <v>1470</v>
      </c>
      <c r="B676" s="9" t="s">
        <v>946</v>
      </c>
      <c r="C676" s="10" t="s">
        <v>262</v>
      </c>
      <c r="D676" s="9" t="s">
        <v>284</v>
      </c>
    </row>
    <row r="677" spans="1:4" x14ac:dyDescent="0.25">
      <c r="A677" s="8">
        <v>1471</v>
      </c>
      <c r="B677" s="9" t="s">
        <v>947</v>
      </c>
      <c r="C677" s="10" t="s">
        <v>262</v>
      </c>
      <c r="D677" s="9" t="s">
        <v>284</v>
      </c>
    </row>
    <row r="678" spans="1:4" x14ac:dyDescent="0.25">
      <c r="A678" s="8">
        <v>1473</v>
      </c>
      <c r="B678" s="9" t="s">
        <v>948</v>
      </c>
      <c r="C678" s="10" t="s">
        <v>264</v>
      </c>
      <c r="D678" s="9" t="s">
        <v>284</v>
      </c>
    </row>
    <row r="679" spans="1:4" x14ac:dyDescent="0.25">
      <c r="A679" s="8">
        <v>1474</v>
      </c>
      <c r="B679" s="9" t="s">
        <v>949</v>
      </c>
      <c r="C679" s="10" t="s">
        <v>262</v>
      </c>
      <c r="D679" s="9" t="s">
        <v>284</v>
      </c>
    </row>
    <row r="680" spans="1:4" x14ac:dyDescent="0.25">
      <c r="A680" s="8">
        <v>1475</v>
      </c>
      <c r="B680" s="9" t="s">
        <v>950</v>
      </c>
      <c r="C680" s="10" t="s">
        <v>262</v>
      </c>
      <c r="D680" s="9" t="s">
        <v>284</v>
      </c>
    </row>
    <row r="681" spans="1:4" x14ac:dyDescent="0.25">
      <c r="A681" s="8">
        <v>1476</v>
      </c>
      <c r="B681" s="9" t="s">
        <v>951</v>
      </c>
      <c r="C681" s="10" t="s">
        <v>253</v>
      </c>
      <c r="D681" s="9" t="s">
        <v>284</v>
      </c>
    </row>
    <row r="682" spans="1:4" x14ac:dyDescent="0.25">
      <c r="A682" s="8">
        <v>1477</v>
      </c>
      <c r="B682" s="9" t="s">
        <v>952</v>
      </c>
      <c r="C682" s="10" t="s">
        <v>262</v>
      </c>
      <c r="D682" s="9" t="s">
        <v>284</v>
      </c>
    </row>
    <row r="683" spans="1:4" x14ac:dyDescent="0.25">
      <c r="A683" s="8">
        <v>1478</v>
      </c>
      <c r="B683" s="9" t="s">
        <v>953</v>
      </c>
      <c r="C683" s="10" t="s">
        <v>262</v>
      </c>
      <c r="D683" s="9" t="s">
        <v>284</v>
      </c>
    </row>
    <row r="684" spans="1:4" x14ac:dyDescent="0.25">
      <c r="A684" s="8">
        <v>1479</v>
      </c>
      <c r="B684" s="9" t="s">
        <v>954</v>
      </c>
      <c r="C684" s="10" t="s">
        <v>253</v>
      </c>
      <c r="D684" s="9" t="s">
        <v>284</v>
      </c>
    </row>
    <row r="685" spans="1:4" x14ac:dyDescent="0.25">
      <c r="A685" s="8">
        <v>1480</v>
      </c>
      <c r="B685" s="9" t="s">
        <v>955</v>
      </c>
      <c r="C685" s="10" t="s">
        <v>262</v>
      </c>
      <c r="D685" s="9" t="s">
        <v>284</v>
      </c>
    </row>
    <row r="686" spans="1:4" x14ac:dyDescent="0.25">
      <c r="A686" s="8">
        <v>1481</v>
      </c>
      <c r="B686" s="9" t="s">
        <v>956</v>
      </c>
      <c r="C686" s="10" t="s">
        <v>262</v>
      </c>
      <c r="D686" s="9" t="s">
        <v>284</v>
      </c>
    </row>
    <row r="687" spans="1:4" x14ac:dyDescent="0.25">
      <c r="A687" s="8">
        <v>1482</v>
      </c>
      <c r="B687" s="9" t="s">
        <v>957</v>
      </c>
      <c r="C687" s="10" t="s">
        <v>253</v>
      </c>
      <c r="D687" s="9" t="s">
        <v>284</v>
      </c>
    </row>
    <row r="688" spans="1:4" x14ac:dyDescent="0.25">
      <c r="A688" s="8">
        <v>1489</v>
      </c>
      <c r="B688" s="9" t="s">
        <v>958</v>
      </c>
      <c r="C688" s="10" t="s">
        <v>253</v>
      </c>
      <c r="D688" s="9" t="s">
        <v>284</v>
      </c>
    </row>
    <row r="689" spans="1:4" x14ac:dyDescent="0.25">
      <c r="A689" s="8">
        <v>1499</v>
      </c>
      <c r="B689" s="9" t="s">
        <v>959</v>
      </c>
      <c r="C689" s="10" t="s">
        <v>262</v>
      </c>
      <c r="D689" s="9" t="s">
        <v>284</v>
      </c>
    </row>
    <row r="690" spans="1:4" x14ac:dyDescent="0.25">
      <c r="A690" s="8">
        <v>1510</v>
      </c>
      <c r="B690" s="9" t="s">
        <v>960</v>
      </c>
      <c r="C690" s="10" t="s">
        <v>253</v>
      </c>
      <c r="D690" s="9" t="s">
        <v>284</v>
      </c>
    </row>
    <row r="691" spans="1:4" x14ac:dyDescent="0.25">
      <c r="A691" s="8">
        <v>1511</v>
      </c>
      <c r="B691" s="9" t="s">
        <v>961</v>
      </c>
      <c r="C691" s="10" t="s">
        <v>253</v>
      </c>
      <c r="D691" s="9" t="s">
        <v>284</v>
      </c>
    </row>
    <row r="692" spans="1:4" x14ac:dyDescent="0.25">
      <c r="A692" s="8">
        <v>1512</v>
      </c>
      <c r="B692" s="9" t="s">
        <v>962</v>
      </c>
      <c r="C692" s="10" t="s">
        <v>262</v>
      </c>
      <c r="D692" s="9" t="s">
        <v>284</v>
      </c>
    </row>
    <row r="693" spans="1:4" x14ac:dyDescent="0.25">
      <c r="A693" s="8">
        <v>1513</v>
      </c>
      <c r="B693" s="9" t="s">
        <v>963</v>
      </c>
      <c r="C693" s="10" t="s">
        <v>262</v>
      </c>
      <c r="D693" s="9" t="s">
        <v>284</v>
      </c>
    </row>
    <row r="694" spans="1:4" x14ac:dyDescent="0.25">
      <c r="A694" s="8">
        <v>1515</v>
      </c>
      <c r="B694" s="9" t="s">
        <v>964</v>
      </c>
      <c r="C694" s="10" t="s">
        <v>253</v>
      </c>
      <c r="D694" s="9" t="s">
        <v>284</v>
      </c>
    </row>
    <row r="695" spans="1:4" x14ac:dyDescent="0.25">
      <c r="A695" s="8">
        <v>1516</v>
      </c>
      <c r="B695" s="9" t="s">
        <v>965</v>
      </c>
      <c r="C695" s="10" t="s">
        <v>262</v>
      </c>
      <c r="D695" s="9" t="s">
        <v>284</v>
      </c>
    </row>
    <row r="696" spans="1:4" x14ac:dyDescent="0.25">
      <c r="A696" s="8">
        <v>1518</v>
      </c>
      <c r="B696" s="9" t="s">
        <v>966</v>
      </c>
      <c r="C696" s="10" t="s">
        <v>262</v>
      </c>
      <c r="D696" s="9" t="s">
        <v>284</v>
      </c>
    </row>
    <row r="697" spans="1:4" x14ac:dyDescent="0.25">
      <c r="A697" s="8">
        <v>1519</v>
      </c>
      <c r="B697" s="9" t="s">
        <v>967</v>
      </c>
      <c r="C697" s="10" t="s">
        <v>262</v>
      </c>
      <c r="D697" s="9" t="s">
        <v>284</v>
      </c>
    </row>
    <row r="698" spans="1:4" x14ac:dyDescent="0.25">
      <c r="A698" s="8">
        <v>1520</v>
      </c>
      <c r="B698" s="9" t="s">
        <v>968</v>
      </c>
      <c r="C698" s="10" t="s">
        <v>253</v>
      </c>
      <c r="D698" s="9" t="s">
        <v>284</v>
      </c>
    </row>
    <row r="699" spans="1:4" x14ac:dyDescent="0.25">
      <c r="A699" s="8">
        <v>1521</v>
      </c>
      <c r="B699" s="9" t="s">
        <v>969</v>
      </c>
      <c r="C699" s="10" t="s">
        <v>253</v>
      </c>
      <c r="D699" s="9" t="s">
        <v>284</v>
      </c>
    </row>
    <row r="700" spans="1:4" x14ac:dyDescent="0.25">
      <c r="A700" s="8">
        <v>1522</v>
      </c>
      <c r="B700" s="9" t="s">
        <v>970</v>
      </c>
      <c r="C700" s="10" t="s">
        <v>253</v>
      </c>
      <c r="D700" s="9" t="s">
        <v>284</v>
      </c>
    </row>
    <row r="701" spans="1:4" x14ac:dyDescent="0.25">
      <c r="A701" s="8">
        <v>1523</v>
      </c>
      <c r="B701" s="9" t="s">
        <v>971</v>
      </c>
      <c r="C701" s="10" t="s">
        <v>253</v>
      </c>
      <c r="D701" s="9" t="s">
        <v>284</v>
      </c>
    </row>
    <row r="702" spans="1:4" x14ac:dyDescent="0.25">
      <c r="A702" s="8">
        <v>1524</v>
      </c>
      <c r="B702" s="9" t="s">
        <v>972</v>
      </c>
      <c r="C702" s="10" t="s">
        <v>264</v>
      </c>
      <c r="D702" s="9" t="s">
        <v>284</v>
      </c>
    </row>
    <row r="703" spans="1:4" x14ac:dyDescent="0.25">
      <c r="A703" s="8">
        <v>1525</v>
      </c>
      <c r="B703" s="9" t="s">
        <v>973</v>
      </c>
      <c r="C703" s="10" t="s">
        <v>262</v>
      </c>
      <c r="D703" s="9" t="s">
        <v>284</v>
      </c>
    </row>
    <row r="704" spans="1:4" x14ac:dyDescent="0.25">
      <c r="A704" s="8">
        <v>1526</v>
      </c>
      <c r="B704" s="9" t="s">
        <v>974</v>
      </c>
      <c r="C704" s="10" t="s">
        <v>262</v>
      </c>
      <c r="D704" s="9" t="s">
        <v>284</v>
      </c>
    </row>
    <row r="705" spans="1:4" x14ac:dyDescent="0.25">
      <c r="A705" s="8">
        <v>1527</v>
      </c>
      <c r="B705" s="9" t="s">
        <v>975</v>
      </c>
      <c r="C705" s="10" t="s">
        <v>264</v>
      </c>
      <c r="D705" s="9" t="s">
        <v>284</v>
      </c>
    </row>
    <row r="706" spans="1:4" x14ac:dyDescent="0.25">
      <c r="A706" s="8">
        <v>1528</v>
      </c>
      <c r="B706" s="9" t="s">
        <v>976</v>
      </c>
      <c r="C706" s="10" t="s">
        <v>262</v>
      </c>
      <c r="D706" s="9" t="s">
        <v>284</v>
      </c>
    </row>
    <row r="707" spans="1:4" x14ac:dyDescent="0.25">
      <c r="A707" s="8">
        <v>1529</v>
      </c>
      <c r="B707" s="9" t="s">
        <v>977</v>
      </c>
      <c r="C707" s="10" t="s">
        <v>253</v>
      </c>
      <c r="D707" s="9" t="s">
        <v>284</v>
      </c>
    </row>
    <row r="708" spans="1:4" x14ac:dyDescent="0.25">
      <c r="A708" s="8">
        <v>1530</v>
      </c>
      <c r="B708" s="9" t="s">
        <v>978</v>
      </c>
      <c r="C708" s="10" t="s">
        <v>264</v>
      </c>
      <c r="D708" s="9" t="s">
        <v>284</v>
      </c>
    </row>
    <row r="709" spans="1:4" x14ac:dyDescent="0.25">
      <c r="A709" s="8">
        <v>1531</v>
      </c>
      <c r="B709" s="9" t="s">
        <v>979</v>
      </c>
      <c r="C709" s="10" t="s">
        <v>262</v>
      </c>
      <c r="D709" s="9" t="s">
        <v>284</v>
      </c>
    </row>
    <row r="710" spans="1:4" x14ac:dyDescent="0.25">
      <c r="A710" s="8">
        <v>1532</v>
      </c>
      <c r="B710" s="9" t="s">
        <v>980</v>
      </c>
      <c r="C710" s="10" t="s">
        <v>253</v>
      </c>
      <c r="D710" s="9" t="s">
        <v>284</v>
      </c>
    </row>
    <row r="711" spans="1:4" x14ac:dyDescent="0.25">
      <c r="A711" s="8">
        <v>1533</v>
      </c>
      <c r="B711" s="9" t="s">
        <v>981</v>
      </c>
      <c r="C711" s="10" t="s">
        <v>262</v>
      </c>
      <c r="D711" s="9" t="s">
        <v>284</v>
      </c>
    </row>
    <row r="712" spans="1:4" x14ac:dyDescent="0.25">
      <c r="A712" s="8">
        <v>1534</v>
      </c>
      <c r="B712" s="9" t="s">
        <v>982</v>
      </c>
      <c r="C712" s="10" t="s">
        <v>262</v>
      </c>
      <c r="D712" s="9" t="s">
        <v>284</v>
      </c>
    </row>
    <row r="713" spans="1:4" x14ac:dyDescent="0.25">
      <c r="A713" s="8">
        <v>1535</v>
      </c>
      <c r="B713" s="9" t="s">
        <v>983</v>
      </c>
      <c r="C713" s="10" t="s">
        <v>262</v>
      </c>
      <c r="D713" s="9" t="s">
        <v>284</v>
      </c>
    </row>
    <row r="714" spans="1:4" x14ac:dyDescent="0.25">
      <c r="A714" s="8">
        <v>1536</v>
      </c>
      <c r="B714" s="9" t="s">
        <v>984</v>
      </c>
      <c r="C714" s="10" t="s">
        <v>262</v>
      </c>
      <c r="D714" s="9" t="s">
        <v>284</v>
      </c>
    </row>
    <row r="715" spans="1:4" x14ac:dyDescent="0.25">
      <c r="A715" s="8">
        <v>1537</v>
      </c>
      <c r="B715" s="9" t="s">
        <v>985</v>
      </c>
      <c r="C715" s="10" t="s">
        <v>262</v>
      </c>
      <c r="D715" s="9" t="s">
        <v>284</v>
      </c>
    </row>
    <row r="716" spans="1:4" x14ac:dyDescent="0.25">
      <c r="A716" s="8">
        <v>1538</v>
      </c>
      <c r="B716" s="9" t="s">
        <v>986</v>
      </c>
      <c r="C716" s="10" t="s">
        <v>262</v>
      </c>
      <c r="D716" s="9" t="s">
        <v>284</v>
      </c>
    </row>
    <row r="717" spans="1:4" x14ac:dyDescent="0.25">
      <c r="A717" s="8">
        <v>1539</v>
      </c>
      <c r="B717" s="9" t="s">
        <v>987</v>
      </c>
      <c r="C717" s="10" t="s">
        <v>262</v>
      </c>
      <c r="D717" s="9" t="s">
        <v>284</v>
      </c>
    </row>
    <row r="718" spans="1:4" x14ac:dyDescent="0.25">
      <c r="A718" s="8">
        <v>1540</v>
      </c>
      <c r="B718" s="9" t="s">
        <v>988</v>
      </c>
      <c r="C718" s="10" t="s">
        <v>262</v>
      </c>
      <c r="D718" s="9" t="s">
        <v>284</v>
      </c>
    </row>
    <row r="719" spans="1:4" x14ac:dyDescent="0.25">
      <c r="A719" s="8">
        <v>1541</v>
      </c>
      <c r="B719" s="9" t="s">
        <v>989</v>
      </c>
      <c r="C719" s="10" t="s">
        <v>262</v>
      </c>
      <c r="D719" s="9" t="s">
        <v>284</v>
      </c>
    </row>
    <row r="720" spans="1:4" x14ac:dyDescent="0.25">
      <c r="A720" s="8">
        <v>1543</v>
      </c>
      <c r="B720" s="9" t="s">
        <v>990</v>
      </c>
      <c r="C720" s="10" t="s">
        <v>262</v>
      </c>
      <c r="D720" s="9" t="s">
        <v>284</v>
      </c>
    </row>
    <row r="721" spans="1:4" x14ac:dyDescent="0.25">
      <c r="A721" s="8">
        <v>1544</v>
      </c>
      <c r="B721" s="9" t="s">
        <v>991</v>
      </c>
      <c r="C721" s="10" t="s">
        <v>262</v>
      </c>
      <c r="D721" s="9" t="s">
        <v>284</v>
      </c>
    </row>
    <row r="722" spans="1:4" x14ac:dyDescent="0.25">
      <c r="A722" s="8">
        <v>1545</v>
      </c>
      <c r="B722" s="9" t="s">
        <v>992</v>
      </c>
      <c r="C722" s="10" t="s">
        <v>253</v>
      </c>
      <c r="D722" s="9" t="s">
        <v>284</v>
      </c>
    </row>
    <row r="723" spans="1:4" x14ac:dyDescent="0.25">
      <c r="A723" s="8">
        <v>1546</v>
      </c>
      <c r="B723" s="9" t="s">
        <v>993</v>
      </c>
      <c r="C723" s="10" t="s">
        <v>253</v>
      </c>
      <c r="D723" s="9" t="s">
        <v>284</v>
      </c>
    </row>
    <row r="724" spans="1:4" x14ac:dyDescent="0.25">
      <c r="A724" s="8">
        <v>1547</v>
      </c>
      <c r="B724" s="9" t="s">
        <v>994</v>
      </c>
      <c r="C724" s="10" t="s">
        <v>253</v>
      </c>
      <c r="D724" s="9" t="s">
        <v>284</v>
      </c>
    </row>
    <row r="725" spans="1:4" x14ac:dyDescent="0.25">
      <c r="A725" s="8">
        <v>1548</v>
      </c>
      <c r="B725" s="9" t="s">
        <v>995</v>
      </c>
      <c r="C725" s="10" t="s">
        <v>264</v>
      </c>
      <c r="D725" s="9" t="s">
        <v>284</v>
      </c>
    </row>
    <row r="726" spans="1:4" x14ac:dyDescent="0.25">
      <c r="A726" s="8">
        <v>1549</v>
      </c>
      <c r="B726" s="9" t="s">
        <v>996</v>
      </c>
      <c r="C726" s="10" t="s">
        <v>262</v>
      </c>
      <c r="D726" s="9" t="s">
        <v>284</v>
      </c>
    </row>
    <row r="727" spans="1:4" x14ac:dyDescent="0.25">
      <c r="A727" s="8">
        <v>1550</v>
      </c>
      <c r="B727" s="9" t="s">
        <v>997</v>
      </c>
      <c r="C727" s="10" t="s">
        <v>253</v>
      </c>
      <c r="D727" s="9" t="s">
        <v>284</v>
      </c>
    </row>
    <row r="728" spans="1:4" x14ac:dyDescent="0.25">
      <c r="A728" s="8">
        <v>1552</v>
      </c>
      <c r="B728" s="9" t="s">
        <v>998</v>
      </c>
      <c r="C728" s="10" t="s">
        <v>253</v>
      </c>
      <c r="D728" s="9" t="s">
        <v>284</v>
      </c>
    </row>
    <row r="729" spans="1:4" x14ac:dyDescent="0.25">
      <c r="A729" s="8">
        <v>1553</v>
      </c>
      <c r="B729" s="9" t="s">
        <v>999</v>
      </c>
      <c r="C729" s="10" t="s">
        <v>253</v>
      </c>
      <c r="D729" s="9" t="s">
        <v>284</v>
      </c>
    </row>
    <row r="730" spans="1:4" x14ac:dyDescent="0.25">
      <c r="A730" s="8">
        <v>1554</v>
      </c>
      <c r="B730" s="9" t="s">
        <v>1000</v>
      </c>
      <c r="C730" s="10" t="s">
        <v>253</v>
      </c>
      <c r="D730" s="9" t="s">
        <v>284</v>
      </c>
    </row>
    <row r="731" spans="1:4" x14ac:dyDescent="0.25">
      <c r="A731" s="8">
        <v>1555</v>
      </c>
      <c r="B731" s="9" t="s">
        <v>1001</v>
      </c>
      <c r="C731" s="10" t="s">
        <v>264</v>
      </c>
      <c r="D731" s="9" t="s">
        <v>284</v>
      </c>
    </row>
    <row r="732" spans="1:4" x14ac:dyDescent="0.25">
      <c r="A732" s="8">
        <v>1557</v>
      </c>
      <c r="B732" s="9" t="s">
        <v>1002</v>
      </c>
      <c r="C732" s="10" t="s">
        <v>253</v>
      </c>
      <c r="D732" s="9" t="s">
        <v>284</v>
      </c>
    </row>
    <row r="733" spans="1:4" x14ac:dyDescent="0.25">
      <c r="A733" s="8">
        <v>1558</v>
      </c>
      <c r="B733" s="9" t="s">
        <v>1003</v>
      </c>
      <c r="C733" s="10" t="s">
        <v>253</v>
      </c>
      <c r="D733" s="9" t="s">
        <v>284</v>
      </c>
    </row>
    <row r="734" spans="1:4" x14ac:dyDescent="0.25">
      <c r="A734" s="8">
        <v>1559</v>
      </c>
      <c r="B734" s="9" t="s">
        <v>1004</v>
      </c>
      <c r="C734" s="10" t="s">
        <v>253</v>
      </c>
      <c r="D734" s="9" t="s">
        <v>284</v>
      </c>
    </row>
    <row r="735" spans="1:4" x14ac:dyDescent="0.25">
      <c r="A735" s="8">
        <v>1560</v>
      </c>
      <c r="B735" s="9" t="s">
        <v>1005</v>
      </c>
      <c r="C735" s="10" t="s">
        <v>262</v>
      </c>
      <c r="D735" s="9" t="s">
        <v>284</v>
      </c>
    </row>
    <row r="736" spans="1:4" x14ac:dyDescent="0.25">
      <c r="A736" s="8">
        <v>1561</v>
      </c>
      <c r="B736" s="9" t="s">
        <v>1006</v>
      </c>
      <c r="C736" s="10" t="s">
        <v>262</v>
      </c>
      <c r="D736" s="9" t="s">
        <v>284</v>
      </c>
    </row>
    <row r="737" spans="1:4" x14ac:dyDescent="0.25">
      <c r="A737" s="8">
        <v>1562</v>
      </c>
      <c r="B737" s="9" t="s">
        <v>1007</v>
      </c>
      <c r="C737" s="10" t="s">
        <v>262</v>
      </c>
      <c r="D737" s="9" t="s">
        <v>284</v>
      </c>
    </row>
    <row r="738" spans="1:4" x14ac:dyDescent="0.25">
      <c r="A738" s="8">
        <v>1563</v>
      </c>
      <c r="B738" s="9" t="s">
        <v>1008</v>
      </c>
      <c r="C738" s="10" t="s">
        <v>262</v>
      </c>
      <c r="D738" s="9" t="s">
        <v>284</v>
      </c>
    </row>
    <row r="739" spans="1:4" x14ac:dyDescent="0.25">
      <c r="A739" s="8">
        <v>1564</v>
      </c>
      <c r="B739" s="9" t="s">
        <v>1009</v>
      </c>
      <c r="C739" s="10" t="s">
        <v>264</v>
      </c>
      <c r="D739" s="9" t="s">
        <v>284</v>
      </c>
    </row>
    <row r="740" spans="1:4" x14ac:dyDescent="0.25">
      <c r="A740" s="8">
        <v>1565</v>
      </c>
      <c r="B740" s="9" t="s">
        <v>1010</v>
      </c>
      <c r="C740" s="10" t="s">
        <v>262</v>
      </c>
      <c r="D740" s="9" t="s">
        <v>284</v>
      </c>
    </row>
    <row r="741" spans="1:4" x14ac:dyDescent="0.25">
      <c r="A741" s="8">
        <v>1566</v>
      </c>
      <c r="B741" s="9" t="s">
        <v>1011</v>
      </c>
      <c r="C741" s="10" t="s">
        <v>253</v>
      </c>
      <c r="D741" s="9" t="s">
        <v>284</v>
      </c>
    </row>
    <row r="742" spans="1:4" x14ac:dyDescent="0.25">
      <c r="A742" s="8">
        <v>1567</v>
      </c>
      <c r="B742" s="9" t="s">
        <v>1012</v>
      </c>
      <c r="C742" s="10" t="s">
        <v>262</v>
      </c>
      <c r="D742" s="9" t="s">
        <v>284</v>
      </c>
    </row>
    <row r="743" spans="1:4" x14ac:dyDescent="0.25">
      <c r="A743" s="8">
        <v>1568</v>
      </c>
      <c r="B743" s="9" t="s">
        <v>1013</v>
      </c>
      <c r="C743" s="10" t="s">
        <v>262</v>
      </c>
      <c r="D743" s="9" t="s">
        <v>284</v>
      </c>
    </row>
    <row r="744" spans="1:4" x14ac:dyDescent="0.25">
      <c r="A744" s="8">
        <v>1569</v>
      </c>
      <c r="B744" s="9" t="s">
        <v>1014</v>
      </c>
      <c r="C744" s="10" t="s">
        <v>264</v>
      </c>
      <c r="D744" s="9" t="s">
        <v>284</v>
      </c>
    </row>
    <row r="745" spans="1:4" x14ac:dyDescent="0.25">
      <c r="A745" s="8">
        <v>1570</v>
      </c>
      <c r="B745" s="9" t="s">
        <v>1015</v>
      </c>
      <c r="C745" s="10" t="s">
        <v>262</v>
      </c>
      <c r="D745" s="9" t="s">
        <v>284</v>
      </c>
    </row>
    <row r="746" spans="1:4" x14ac:dyDescent="0.25">
      <c r="A746" s="8">
        <v>1571</v>
      </c>
      <c r="B746" s="9" t="s">
        <v>1016</v>
      </c>
      <c r="C746" s="10" t="s">
        <v>262</v>
      </c>
      <c r="D746" s="9" t="s">
        <v>284</v>
      </c>
    </row>
    <row r="747" spans="1:4" x14ac:dyDescent="0.25">
      <c r="A747" s="8">
        <v>1572</v>
      </c>
      <c r="B747" s="9" t="s">
        <v>1017</v>
      </c>
      <c r="C747" s="10" t="s">
        <v>253</v>
      </c>
      <c r="D747" s="9" t="s">
        <v>284</v>
      </c>
    </row>
    <row r="748" spans="1:4" x14ac:dyDescent="0.25">
      <c r="A748" s="8">
        <v>1573</v>
      </c>
      <c r="B748" s="9" t="s">
        <v>1018</v>
      </c>
      <c r="C748" s="10" t="s">
        <v>262</v>
      </c>
      <c r="D748" s="9" t="s">
        <v>284</v>
      </c>
    </row>
    <row r="749" spans="1:4" x14ac:dyDescent="0.25">
      <c r="A749" s="8">
        <v>1575</v>
      </c>
      <c r="B749" s="9" t="s">
        <v>1019</v>
      </c>
      <c r="C749" s="10" t="s">
        <v>262</v>
      </c>
      <c r="D749" s="9" t="s">
        <v>284</v>
      </c>
    </row>
    <row r="750" spans="1:4" x14ac:dyDescent="0.25">
      <c r="A750" s="8">
        <v>1576</v>
      </c>
      <c r="B750" s="9" t="s">
        <v>1020</v>
      </c>
      <c r="C750" s="10" t="s">
        <v>253</v>
      </c>
      <c r="D750" s="9" t="s">
        <v>284</v>
      </c>
    </row>
    <row r="751" spans="1:4" x14ac:dyDescent="0.25">
      <c r="A751" s="8">
        <v>1577</v>
      </c>
      <c r="B751" s="9" t="s">
        <v>1021</v>
      </c>
      <c r="C751" s="10" t="s">
        <v>253</v>
      </c>
      <c r="D751" s="9" t="s">
        <v>284</v>
      </c>
    </row>
    <row r="752" spans="1:4" x14ac:dyDescent="0.25">
      <c r="A752" s="8">
        <v>1578</v>
      </c>
      <c r="B752" s="9" t="s">
        <v>1022</v>
      </c>
      <c r="C752" s="10" t="s">
        <v>262</v>
      </c>
      <c r="D752" s="9" t="s">
        <v>284</v>
      </c>
    </row>
    <row r="753" spans="1:4" x14ac:dyDescent="0.25">
      <c r="A753" s="8">
        <v>1579</v>
      </c>
      <c r="B753" s="9" t="s">
        <v>1023</v>
      </c>
      <c r="C753" s="10" t="s">
        <v>262</v>
      </c>
      <c r="D753" s="9" t="s">
        <v>284</v>
      </c>
    </row>
    <row r="754" spans="1:4" x14ac:dyDescent="0.25">
      <c r="A754" s="8">
        <v>1580</v>
      </c>
      <c r="B754" s="9" t="s">
        <v>1024</v>
      </c>
      <c r="C754" s="10" t="s">
        <v>262</v>
      </c>
      <c r="D754" s="9" t="s">
        <v>284</v>
      </c>
    </row>
    <row r="755" spans="1:4" x14ac:dyDescent="0.25">
      <c r="A755" s="8">
        <v>1581</v>
      </c>
      <c r="B755" s="9" t="s">
        <v>1025</v>
      </c>
      <c r="C755" s="10" t="s">
        <v>262</v>
      </c>
      <c r="D755" s="9" t="s">
        <v>284</v>
      </c>
    </row>
    <row r="756" spans="1:4" x14ac:dyDescent="0.25">
      <c r="A756" s="8">
        <v>1584</v>
      </c>
      <c r="B756" s="9" t="s">
        <v>1026</v>
      </c>
      <c r="C756" s="10" t="s">
        <v>253</v>
      </c>
      <c r="D756" s="9" t="s">
        <v>284</v>
      </c>
    </row>
    <row r="757" spans="1:4" x14ac:dyDescent="0.25">
      <c r="A757" s="8">
        <v>1589</v>
      </c>
      <c r="B757" s="9" t="s">
        <v>1027</v>
      </c>
      <c r="C757" s="10" t="s">
        <v>253</v>
      </c>
      <c r="D757" s="9" t="s">
        <v>335</v>
      </c>
    </row>
    <row r="758" spans="1:4" x14ac:dyDescent="0.25">
      <c r="A758" s="8">
        <v>1592</v>
      </c>
      <c r="B758" s="9" t="s">
        <v>1028</v>
      </c>
      <c r="C758" s="10" t="s">
        <v>253</v>
      </c>
      <c r="D758" s="9" t="s">
        <v>284</v>
      </c>
    </row>
    <row r="759" spans="1:4" x14ac:dyDescent="0.25">
      <c r="A759" s="8">
        <v>1593</v>
      </c>
      <c r="B759" s="9" t="s">
        <v>1029</v>
      </c>
      <c r="C759" s="10" t="s">
        <v>253</v>
      </c>
      <c r="D759" s="9" t="s">
        <v>284</v>
      </c>
    </row>
    <row r="760" spans="1:4" x14ac:dyDescent="0.25">
      <c r="A760" s="8">
        <v>1594</v>
      </c>
      <c r="B760" s="9" t="s">
        <v>1030</v>
      </c>
      <c r="C760" s="10" t="s">
        <v>262</v>
      </c>
      <c r="D760" s="9" t="s">
        <v>254</v>
      </c>
    </row>
    <row r="761" spans="1:4" x14ac:dyDescent="0.25">
      <c r="A761" s="8">
        <v>1616</v>
      </c>
      <c r="B761" s="9" t="s">
        <v>1031</v>
      </c>
      <c r="C761" s="10" t="s">
        <v>253</v>
      </c>
      <c r="D761" s="9" t="s">
        <v>359</v>
      </c>
    </row>
    <row r="762" spans="1:4" x14ac:dyDescent="0.25">
      <c r="A762" s="8">
        <v>1617</v>
      </c>
      <c r="B762" s="9" t="s">
        <v>1032</v>
      </c>
      <c r="C762" s="10" t="s">
        <v>253</v>
      </c>
      <c r="D762" s="9" t="s">
        <v>387</v>
      </c>
    </row>
    <row r="763" spans="1:4" x14ac:dyDescent="0.25">
      <c r="A763" s="8">
        <v>1618</v>
      </c>
      <c r="B763" s="9" t="s">
        <v>1033</v>
      </c>
      <c r="C763" s="10" t="s">
        <v>256</v>
      </c>
      <c r="D763" s="9" t="s">
        <v>478</v>
      </c>
    </row>
    <row r="764" spans="1:4" x14ac:dyDescent="0.25">
      <c r="A764" s="8">
        <v>1625</v>
      </c>
      <c r="B764" s="9" t="s">
        <v>1034</v>
      </c>
      <c r="C764" s="10" t="s">
        <v>253</v>
      </c>
      <c r="D764" s="9" t="s">
        <v>535</v>
      </c>
    </row>
    <row r="765" spans="1:4" x14ac:dyDescent="0.25">
      <c r="A765" s="8">
        <v>1634</v>
      </c>
      <c r="B765" s="9" t="s">
        <v>1035</v>
      </c>
      <c r="C765" s="10" t="s">
        <v>256</v>
      </c>
      <c r="D765" s="9" t="s">
        <v>429</v>
      </c>
    </row>
    <row r="766" spans="1:4" x14ac:dyDescent="0.25">
      <c r="A766" s="8">
        <v>1635</v>
      </c>
      <c r="B766" s="9" t="s">
        <v>1036</v>
      </c>
      <c r="C766" s="10" t="s">
        <v>253</v>
      </c>
      <c r="D766" s="9" t="s">
        <v>478</v>
      </c>
    </row>
    <row r="767" spans="1:4" x14ac:dyDescent="0.25">
      <c r="A767" s="8">
        <v>1645</v>
      </c>
      <c r="B767" s="9" t="s">
        <v>1037</v>
      </c>
      <c r="C767" s="10" t="s">
        <v>253</v>
      </c>
      <c r="D767" s="9" t="s">
        <v>344</v>
      </c>
    </row>
    <row r="768" spans="1:4" x14ac:dyDescent="0.25">
      <c r="A768" s="8">
        <v>1646</v>
      </c>
      <c r="B768" s="9" t="s">
        <v>1038</v>
      </c>
      <c r="C768" s="10" t="s">
        <v>264</v>
      </c>
      <c r="D768" s="9" t="s">
        <v>429</v>
      </c>
    </row>
    <row r="769" spans="1:4" x14ac:dyDescent="0.25">
      <c r="A769" s="8">
        <v>1647</v>
      </c>
      <c r="B769" s="9" t="s">
        <v>1039</v>
      </c>
      <c r="C769" s="10" t="s">
        <v>262</v>
      </c>
      <c r="D769" s="9" t="s">
        <v>429</v>
      </c>
    </row>
    <row r="770" spans="1:4" x14ac:dyDescent="0.25">
      <c r="A770" s="8">
        <v>1648</v>
      </c>
      <c r="B770" s="9" t="s">
        <v>1040</v>
      </c>
      <c r="C770" s="10" t="s">
        <v>253</v>
      </c>
      <c r="D770" s="9" t="s">
        <v>254</v>
      </c>
    </row>
    <row r="771" spans="1:4" x14ac:dyDescent="0.25">
      <c r="A771" s="8">
        <v>1650</v>
      </c>
      <c r="B771" s="9" t="s">
        <v>1041</v>
      </c>
      <c r="C771" s="10" t="s">
        <v>253</v>
      </c>
      <c r="D771" s="9" t="s">
        <v>535</v>
      </c>
    </row>
    <row r="772" spans="1:4" x14ac:dyDescent="0.25">
      <c r="A772" s="8">
        <v>1651</v>
      </c>
      <c r="B772" s="9" t="s">
        <v>1042</v>
      </c>
      <c r="C772" s="10" t="s">
        <v>256</v>
      </c>
      <c r="D772" s="9" t="s">
        <v>429</v>
      </c>
    </row>
    <row r="773" spans="1:4" x14ac:dyDescent="0.25">
      <c r="A773" s="8">
        <v>1657</v>
      </c>
      <c r="B773" s="9" t="s">
        <v>1043</v>
      </c>
      <c r="C773" s="10" t="s">
        <v>262</v>
      </c>
      <c r="D773" s="9" t="s">
        <v>513</v>
      </c>
    </row>
    <row r="774" spans="1:4" x14ac:dyDescent="0.25">
      <c r="A774" s="8">
        <v>1658</v>
      </c>
      <c r="B774" s="9" t="s">
        <v>1044</v>
      </c>
      <c r="C774" s="10" t="s">
        <v>262</v>
      </c>
      <c r="D774" s="9" t="s">
        <v>335</v>
      </c>
    </row>
    <row r="775" spans="1:4" x14ac:dyDescent="0.25">
      <c r="A775" s="8">
        <v>1659</v>
      </c>
      <c r="B775" s="9" t="s">
        <v>1045</v>
      </c>
      <c r="C775" s="10" t="s">
        <v>253</v>
      </c>
      <c r="D775" s="9" t="s">
        <v>429</v>
      </c>
    </row>
    <row r="776" spans="1:4" x14ac:dyDescent="0.25">
      <c r="A776" s="8">
        <v>1660</v>
      </c>
      <c r="B776" s="9" t="s">
        <v>1046</v>
      </c>
      <c r="C776" s="10" t="s">
        <v>262</v>
      </c>
      <c r="D776" s="9" t="s">
        <v>429</v>
      </c>
    </row>
    <row r="777" spans="1:4" x14ac:dyDescent="0.25">
      <c r="A777" s="8">
        <v>1661</v>
      </c>
      <c r="B777" s="9" t="s">
        <v>1047</v>
      </c>
      <c r="C777" s="10" t="s">
        <v>262</v>
      </c>
      <c r="D777" s="9" t="s">
        <v>429</v>
      </c>
    </row>
    <row r="778" spans="1:4" x14ac:dyDescent="0.25">
      <c r="A778" s="8">
        <v>1662</v>
      </c>
      <c r="B778" s="9" t="s">
        <v>1048</v>
      </c>
      <c r="C778" s="10" t="s">
        <v>253</v>
      </c>
      <c r="D778" s="9" t="s">
        <v>429</v>
      </c>
    </row>
    <row r="779" spans="1:4" x14ac:dyDescent="0.25">
      <c r="A779" s="8">
        <v>1666</v>
      </c>
      <c r="B779" s="9" t="s">
        <v>1049</v>
      </c>
      <c r="C779" s="10" t="s">
        <v>253</v>
      </c>
      <c r="D779" s="9" t="s">
        <v>254</v>
      </c>
    </row>
    <row r="780" spans="1:4" x14ac:dyDescent="0.25">
      <c r="A780" s="8">
        <v>1667</v>
      </c>
      <c r="B780" s="9" t="s">
        <v>1050</v>
      </c>
      <c r="C780" s="10" t="s">
        <v>253</v>
      </c>
      <c r="D780" s="9" t="s">
        <v>254</v>
      </c>
    </row>
    <row r="781" spans="1:4" x14ac:dyDescent="0.25">
      <c r="A781" s="8">
        <v>1668</v>
      </c>
      <c r="B781" s="9" t="s">
        <v>1051</v>
      </c>
      <c r="C781" s="10" t="s">
        <v>262</v>
      </c>
      <c r="D781" s="9" t="s">
        <v>359</v>
      </c>
    </row>
    <row r="782" spans="1:4" x14ac:dyDescent="0.25">
      <c r="A782" s="8">
        <v>1669</v>
      </c>
      <c r="B782" s="9" t="s">
        <v>1052</v>
      </c>
      <c r="C782" s="10" t="s">
        <v>262</v>
      </c>
      <c r="D782" s="9" t="s">
        <v>359</v>
      </c>
    </row>
    <row r="783" spans="1:4" x14ac:dyDescent="0.25">
      <c r="A783" s="8">
        <v>1670</v>
      </c>
      <c r="B783" s="9" t="s">
        <v>1053</v>
      </c>
      <c r="C783" s="10" t="s">
        <v>253</v>
      </c>
      <c r="D783" s="9" t="s">
        <v>429</v>
      </c>
    </row>
    <row r="784" spans="1:4" x14ac:dyDescent="0.25">
      <c r="A784" s="8">
        <v>1672</v>
      </c>
      <c r="B784" s="9" t="s">
        <v>1054</v>
      </c>
      <c r="C784" s="10" t="s">
        <v>253</v>
      </c>
      <c r="D784" s="9" t="s">
        <v>359</v>
      </c>
    </row>
    <row r="785" spans="1:4" x14ac:dyDescent="0.25">
      <c r="A785" s="8">
        <v>1673</v>
      </c>
      <c r="B785" s="9" t="s">
        <v>1055</v>
      </c>
      <c r="C785" s="10" t="s">
        <v>256</v>
      </c>
      <c r="D785" s="9" t="s">
        <v>359</v>
      </c>
    </row>
    <row r="786" spans="1:4" x14ac:dyDescent="0.25">
      <c r="A786" s="8">
        <v>1675</v>
      </c>
      <c r="B786" s="9" t="s">
        <v>1056</v>
      </c>
      <c r="C786" s="10" t="s">
        <v>253</v>
      </c>
      <c r="D786" s="9" t="s">
        <v>359</v>
      </c>
    </row>
    <row r="787" spans="1:4" x14ac:dyDescent="0.25">
      <c r="A787" s="8">
        <v>1676</v>
      </c>
      <c r="B787" s="9" t="s">
        <v>1057</v>
      </c>
      <c r="C787" s="10" t="s">
        <v>253</v>
      </c>
      <c r="D787" s="9" t="s">
        <v>359</v>
      </c>
    </row>
    <row r="788" spans="1:4" x14ac:dyDescent="0.25">
      <c r="A788" s="8">
        <v>1677</v>
      </c>
      <c r="B788" s="9" t="s">
        <v>1058</v>
      </c>
      <c r="C788" s="10" t="s">
        <v>253</v>
      </c>
      <c r="D788" s="9" t="s">
        <v>359</v>
      </c>
    </row>
    <row r="789" spans="1:4" x14ac:dyDescent="0.25">
      <c r="A789" s="8">
        <v>1678</v>
      </c>
      <c r="B789" s="9" t="s">
        <v>1059</v>
      </c>
      <c r="C789" s="10" t="s">
        <v>253</v>
      </c>
      <c r="D789" s="9" t="s">
        <v>359</v>
      </c>
    </row>
    <row r="790" spans="1:4" x14ac:dyDescent="0.25">
      <c r="A790" s="8">
        <v>1679</v>
      </c>
      <c r="B790" s="9" t="s">
        <v>1060</v>
      </c>
      <c r="C790" s="10" t="s">
        <v>253</v>
      </c>
      <c r="D790" s="9" t="s">
        <v>387</v>
      </c>
    </row>
    <row r="791" spans="1:4" x14ac:dyDescent="0.25">
      <c r="A791" s="8">
        <v>1680</v>
      </c>
      <c r="B791" s="9" t="s">
        <v>1061</v>
      </c>
      <c r="C791" s="10" t="s">
        <v>262</v>
      </c>
      <c r="D791" s="9" t="s">
        <v>335</v>
      </c>
    </row>
    <row r="792" spans="1:4" x14ac:dyDescent="0.25">
      <c r="A792" s="8">
        <v>1681</v>
      </c>
      <c r="B792" s="9" t="s">
        <v>1062</v>
      </c>
      <c r="C792" s="10" t="s">
        <v>262</v>
      </c>
      <c r="D792" s="9" t="s">
        <v>344</v>
      </c>
    </row>
    <row r="793" spans="1:4" x14ac:dyDescent="0.25">
      <c r="A793" s="8">
        <v>1682</v>
      </c>
      <c r="B793" s="9" t="s">
        <v>1063</v>
      </c>
      <c r="C793" s="10" t="s">
        <v>253</v>
      </c>
      <c r="D793" s="9" t="s">
        <v>335</v>
      </c>
    </row>
    <row r="794" spans="1:4" x14ac:dyDescent="0.25">
      <c r="A794" s="8">
        <v>1683</v>
      </c>
      <c r="B794" s="9" t="s">
        <v>1064</v>
      </c>
      <c r="C794" s="10" t="s">
        <v>262</v>
      </c>
      <c r="D794" s="9" t="s">
        <v>344</v>
      </c>
    </row>
    <row r="795" spans="1:4" x14ac:dyDescent="0.25">
      <c r="A795" s="8">
        <v>1684</v>
      </c>
      <c r="B795" s="9" t="s">
        <v>1065</v>
      </c>
      <c r="C795" s="10" t="s">
        <v>262</v>
      </c>
      <c r="D795" s="9" t="s">
        <v>344</v>
      </c>
    </row>
    <row r="796" spans="1:4" x14ac:dyDescent="0.25">
      <c r="A796" s="8">
        <v>1686</v>
      </c>
      <c r="B796" s="9" t="s">
        <v>1066</v>
      </c>
      <c r="C796" s="10" t="s">
        <v>262</v>
      </c>
      <c r="D796" s="9" t="s">
        <v>344</v>
      </c>
    </row>
    <row r="797" spans="1:4" x14ac:dyDescent="0.25">
      <c r="A797" s="8">
        <v>1687</v>
      </c>
      <c r="B797" s="9" t="s">
        <v>1067</v>
      </c>
      <c r="C797" s="10" t="s">
        <v>262</v>
      </c>
      <c r="D797" s="9" t="s">
        <v>335</v>
      </c>
    </row>
    <row r="798" spans="1:4" x14ac:dyDescent="0.25">
      <c r="A798" s="8">
        <v>1688</v>
      </c>
      <c r="B798" s="9" t="s">
        <v>1068</v>
      </c>
      <c r="C798" s="10" t="s">
        <v>253</v>
      </c>
      <c r="D798" s="9" t="s">
        <v>335</v>
      </c>
    </row>
    <row r="799" spans="1:4" x14ac:dyDescent="0.25">
      <c r="A799" s="8">
        <v>1689</v>
      </c>
      <c r="B799" s="9" t="s">
        <v>1069</v>
      </c>
      <c r="C799" s="10" t="s">
        <v>253</v>
      </c>
      <c r="D799" s="9" t="s">
        <v>344</v>
      </c>
    </row>
    <row r="800" spans="1:4" x14ac:dyDescent="0.25">
      <c r="A800" s="8">
        <v>1691</v>
      </c>
      <c r="B800" s="9" t="s">
        <v>1070</v>
      </c>
      <c r="C800" s="10" t="s">
        <v>253</v>
      </c>
      <c r="D800" s="9" t="s">
        <v>344</v>
      </c>
    </row>
    <row r="801" spans="1:4" x14ac:dyDescent="0.25">
      <c r="A801" s="8">
        <v>1693</v>
      </c>
      <c r="B801" s="9" t="s">
        <v>1071</v>
      </c>
      <c r="C801" s="10" t="s">
        <v>262</v>
      </c>
      <c r="D801" s="9" t="s">
        <v>335</v>
      </c>
    </row>
    <row r="802" spans="1:4" x14ac:dyDescent="0.25">
      <c r="A802" s="8">
        <v>1694</v>
      </c>
      <c r="B802" s="9" t="s">
        <v>1072</v>
      </c>
      <c r="C802" s="10" t="s">
        <v>262</v>
      </c>
      <c r="D802" s="9" t="s">
        <v>344</v>
      </c>
    </row>
    <row r="803" spans="1:4" ht="25" x14ac:dyDescent="0.25">
      <c r="A803" s="8">
        <v>1695</v>
      </c>
      <c r="B803" s="9" t="s">
        <v>1073</v>
      </c>
      <c r="C803" s="10" t="s">
        <v>270</v>
      </c>
      <c r="D803" s="9" t="s">
        <v>335</v>
      </c>
    </row>
    <row r="804" spans="1:4" x14ac:dyDescent="0.25">
      <c r="A804" s="8">
        <v>1696</v>
      </c>
      <c r="B804" s="9" t="s">
        <v>1074</v>
      </c>
      <c r="C804" s="10" t="s">
        <v>253</v>
      </c>
      <c r="D804" s="9" t="s">
        <v>335</v>
      </c>
    </row>
    <row r="805" spans="1:4" x14ac:dyDescent="0.25">
      <c r="A805" s="8">
        <v>1697</v>
      </c>
      <c r="B805" s="9" t="s">
        <v>1075</v>
      </c>
      <c r="C805" s="10" t="s">
        <v>262</v>
      </c>
      <c r="D805" s="9" t="s">
        <v>344</v>
      </c>
    </row>
    <row r="806" spans="1:4" x14ac:dyDescent="0.25">
      <c r="A806" s="8">
        <v>1698</v>
      </c>
      <c r="B806" s="9" t="s">
        <v>1076</v>
      </c>
      <c r="C806" s="10" t="s">
        <v>262</v>
      </c>
      <c r="D806" s="9" t="s">
        <v>344</v>
      </c>
    </row>
    <row r="807" spans="1:4" x14ac:dyDescent="0.25">
      <c r="A807" s="8">
        <v>1699</v>
      </c>
      <c r="B807" s="9" t="s">
        <v>1077</v>
      </c>
      <c r="C807" s="10" t="s">
        <v>262</v>
      </c>
      <c r="D807" s="9" t="s">
        <v>344</v>
      </c>
    </row>
    <row r="808" spans="1:4" x14ac:dyDescent="0.25">
      <c r="A808" s="8">
        <v>1700</v>
      </c>
      <c r="B808" s="9" t="s">
        <v>1078</v>
      </c>
      <c r="C808" s="10" t="s">
        <v>262</v>
      </c>
      <c r="D808" s="9" t="s">
        <v>335</v>
      </c>
    </row>
    <row r="809" spans="1:4" ht="25" x14ac:dyDescent="0.25">
      <c r="A809" s="8">
        <v>1701</v>
      </c>
      <c r="B809" s="9" t="s">
        <v>1079</v>
      </c>
      <c r="C809" s="10" t="s">
        <v>270</v>
      </c>
      <c r="D809" s="9" t="s">
        <v>335</v>
      </c>
    </row>
    <row r="810" spans="1:4" x14ac:dyDescent="0.25">
      <c r="A810" s="8">
        <v>1702</v>
      </c>
      <c r="B810" s="9" t="s">
        <v>1080</v>
      </c>
      <c r="C810" s="10" t="s">
        <v>262</v>
      </c>
      <c r="D810" s="9" t="s">
        <v>335</v>
      </c>
    </row>
    <row r="811" spans="1:4" x14ac:dyDescent="0.25">
      <c r="A811" s="8">
        <v>1704</v>
      </c>
      <c r="B811" s="9" t="s">
        <v>1081</v>
      </c>
      <c r="C811" s="10" t="s">
        <v>262</v>
      </c>
      <c r="D811" s="9" t="s">
        <v>335</v>
      </c>
    </row>
    <row r="812" spans="1:4" x14ac:dyDescent="0.25">
      <c r="A812" s="8">
        <v>1705</v>
      </c>
      <c r="B812" s="9" t="s">
        <v>1082</v>
      </c>
      <c r="C812" s="10" t="s">
        <v>253</v>
      </c>
      <c r="D812" s="9" t="s">
        <v>335</v>
      </c>
    </row>
    <row r="813" spans="1:4" x14ac:dyDescent="0.25">
      <c r="A813" s="8">
        <v>1706</v>
      </c>
      <c r="B813" s="9" t="s">
        <v>1083</v>
      </c>
      <c r="C813" s="10" t="s">
        <v>253</v>
      </c>
      <c r="D813" s="9" t="s">
        <v>335</v>
      </c>
    </row>
    <row r="814" spans="1:4" x14ac:dyDescent="0.25">
      <c r="A814" s="8">
        <v>1707</v>
      </c>
      <c r="B814" s="9" t="s">
        <v>1084</v>
      </c>
      <c r="C814" s="10" t="s">
        <v>253</v>
      </c>
      <c r="D814" s="9" t="s">
        <v>335</v>
      </c>
    </row>
    <row r="815" spans="1:4" x14ac:dyDescent="0.25">
      <c r="A815" s="8">
        <v>1708</v>
      </c>
      <c r="B815" s="9" t="s">
        <v>1085</v>
      </c>
      <c r="C815" s="10" t="s">
        <v>262</v>
      </c>
      <c r="D815" s="9" t="s">
        <v>335</v>
      </c>
    </row>
    <row r="816" spans="1:4" x14ac:dyDescent="0.25">
      <c r="A816" s="8">
        <v>1709</v>
      </c>
      <c r="B816" s="9" t="s">
        <v>1086</v>
      </c>
      <c r="C816" s="10" t="s">
        <v>262</v>
      </c>
      <c r="D816" s="9" t="s">
        <v>335</v>
      </c>
    </row>
    <row r="817" spans="1:4" x14ac:dyDescent="0.25">
      <c r="A817" s="8">
        <v>1710</v>
      </c>
      <c r="B817" s="9" t="s">
        <v>1087</v>
      </c>
      <c r="C817" s="10" t="s">
        <v>262</v>
      </c>
      <c r="D817" s="9" t="s">
        <v>335</v>
      </c>
    </row>
    <row r="818" spans="1:4" x14ac:dyDescent="0.25">
      <c r="A818" s="8">
        <v>1711</v>
      </c>
      <c r="B818" s="9" t="s">
        <v>1088</v>
      </c>
      <c r="C818" s="10" t="s">
        <v>253</v>
      </c>
      <c r="D818" s="9" t="s">
        <v>344</v>
      </c>
    </row>
    <row r="819" spans="1:4" x14ac:dyDescent="0.25">
      <c r="A819" s="8">
        <v>1713</v>
      </c>
      <c r="B819" s="9" t="s">
        <v>1089</v>
      </c>
      <c r="C819" s="10" t="s">
        <v>253</v>
      </c>
      <c r="D819" s="9" t="s">
        <v>335</v>
      </c>
    </row>
    <row r="820" spans="1:4" x14ac:dyDescent="0.25">
      <c r="A820" s="8">
        <v>1715</v>
      </c>
      <c r="B820" s="9" t="s">
        <v>1090</v>
      </c>
      <c r="C820" s="10" t="s">
        <v>264</v>
      </c>
      <c r="D820" s="9" t="s">
        <v>335</v>
      </c>
    </row>
    <row r="821" spans="1:4" x14ac:dyDescent="0.25">
      <c r="A821" s="8">
        <v>1716</v>
      </c>
      <c r="B821" s="9" t="s">
        <v>1091</v>
      </c>
      <c r="C821" s="10" t="s">
        <v>262</v>
      </c>
      <c r="D821" s="9" t="s">
        <v>335</v>
      </c>
    </row>
    <row r="822" spans="1:4" x14ac:dyDescent="0.25">
      <c r="A822" s="8">
        <v>1717</v>
      </c>
      <c r="B822" s="9" t="s">
        <v>1092</v>
      </c>
      <c r="C822" s="10" t="s">
        <v>262</v>
      </c>
      <c r="D822" s="9" t="s">
        <v>344</v>
      </c>
    </row>
    <row r="823" spans="1:4" x14ac:dyDescent="0.25">
      <c r="A823" s="8">
        <v>1718</v>
      </c>
      <c r="B823" s="9" t="s">
        <v>1093</v>
      </c>
      <c r="C823" s="10" t="s">
        <v>253</v>
      </c>
      <c r="D823" s="9" t="s">
        <v>335</v>
      </c>
    </row>
    <row r="824" spans="1:4" x14ac:dyDescent="0.25">
      <c r="A824" s="8">
        <v>1719</v>
      </c>
      <c r="B824" s="9" t="s">
        <v>1094</v>
      </c>
      <c r="C824" s="10" t="s">
        <v>262</v>
      </c>
      <c r="D824" s="9" t="s">
        <v>335</v>
      </c>
    </row>
    <row r="825" spans="1:4" x14ac:dyDescent="0.25">
      <c r="A825" s="8">
        <v>1720</v>
      </c>
      <c r="B825" s="9" t="s">
        <v>1095</v>
      </c>
      <c r="C825" s="10" t="s">
        <v>262</v>
      </c>
      <c r="D825" s="9" t="s">
        <v>335</v>
      </c>
    </row>
    <row r="826" spans="1:4" x14ac:dyDescent="0.25">
      <c r="A826" s="8">
        <v>1721</v>
      </c>
      <c r="B826" s="9" t="s">
        <v>1096</v>
      </c>
      <c r="C826" s="10" t="s">
        <v>262</v>
      </c>
      <c r="D826" s="9" t="s">
        <v>335</v>
      </c>
    </row>
    <row r="827" spans="1:4" x14ac:dyDescent="0.25">
      <c r="A827" s="8">
        <v>1722</v>
      </c>
      <c r="B827" s="9" t="s">
        <v>1097</v>
      </c>
      <c r="C827" s="10" t="s">
        <v>253</v>
      </c>
      <c r="D827" s="9" t="s">
        <v>344</v>
      </c>
    </row>
    <row r="828" spans="1:4" x14ac:dyDescent="0.25">
      <c r="A828" s="8">
        <v>1723</v>
      </c>
      <c r="B828" s="9" t="s">
        <v>1098</v>
      </c>
      <c r="C828" s="10" t="s">
        <v>253</v>
      </c>
      <c r="D828" s="9" t="s">
        <v>335</v>
      </c>
    </row>
    <row r="829" spans="1:4" x14ac:dyDescent="0.25">
      <c r="A829" s="8">
        <v>1724</v>
      </c>
      <c r="B829" s="9" t="s">
        <v>1099</v>
      </c>
      <c r="C829" s="10" t="s">
        <v>262</v>
      </c>
      <c r="D829" s="9" t="s">
        <v>344</v>
      </c>
    </row>
    <row r="830" spans="1:4" x14ac:dyDescent="0.25">
      <c r="A830" s="8">
        <v>1725</v>
      </c>
      <c r="B830" s="9" t="s">
        <v>1100</v>
      </c>
      <c r="C830" s="10" t="s">
        <v>262</v>
      </c>
      <c r="D830" s="9" t="s">
        <v>335</v>
      </c>
    </row>
    <row r="831" spans="1:4" x14ac:dyDescent="0.25">
      <c r="A831" s="8">
        <v>1727</v>
      </c>
      <c r="B831" s="9" t="s">
        <v>1101</v>
      </c>
      <c r="C831" s="10" t="s">
        <v>262</v>
      </c>
      <c r="D831" s="9" t="s">
        <v>335</v>
      </c>
    </row>
    <row r="832" spans="1:4" x14ac:dyDescent="0.25">
      <c r="A832" s="8">
        <v>1728</v>
      </c>
      <c r="B832" s="9" t="s">
        <v>1102</v>
      </c>
      <c r="C832" s="10" t="s">
        <v>253</v>
      </c>
      <c r="D832" s="9" t="s">
        <v>335</v>
      </c>
    </row>
    <row r="833" spans="1:4" x14ac:dyDescent="0.25">
      <c r="A833" s="8">
        <v>1729</v>
      </c>
      <c r="B833" s="9" t="s">
        <v>1103</v>
      </c>
      <c r="C833" s="10" t="s">
        <v>262</v>
      </c>
      <c r="D833" s="9" t="s">
        <v>344</v>
      </c>
    </row>
    <row r="834" spans="1:4" x14ac:dyDescent="0.25">
      <c r="A834" s="8">
        <v>1730</v>
      </c>
      <c r="B834" s="9" t="s">
        <v>1104</v>
      </c>
      <c r="C834" s="10" t="s">
        <v>262</v>
      </c>
      <c r="D834" s="9" t="s">
        <v>344</v>
      </c>
    </row>
    <row r="835" spans="1:4" x14ac:dyDescent="0.25">
      <c r="A835" s="8">
        <v>1731</v>
      </c>
      <c r="B835" s="9" t="s">
        <v>1105</v>
      </c>
      <c r="C835" s="10" t="s">
        <v>262</v>
      </c>
      <c r="D835" s="9" t="s">
        <v>335</v>
      </c>
    </row>
    <row r="836" spans="1:4" x14ac:dyDescent="0.25">
      <c r="A836" s="8">
        <v>1733</v>
      </c>
      <c r="B836" s="9" t="s">
        <v>1106</v>
      </c>
      <c r="C836" s="10" t="s">
        <v>253</v>
      </c>
      <c r="D836" s="9" t="s">
        <v>335</v>
      </c>
    </row>
    <row r="837" spans="1:4" x14ac:dyDescent="0.25">
      <c r="A837" s="8">
        <v>1734</v>
      </c>
      <c r="B837" s="9" t="s">
        <v>1107</v>
      </c>
      <c r="C837" s="10" t="s">
        <v>253</v>
      </c>
      <c r="D837" s="9" t="s">
        <v>335</v>
      </c>
    </row>
    <row r="838" spans="1:4" x14ac:dyDescent="0.25">
      <c r="A838" s="8">
        <v>1735</v>
      </c>
      <c r="B838" s="9" t="s">
        <v>1108</v>
      </c>
      <c r="C838" s="10" t="s">
        <v>253</v>
      </c>
      <c r="D838" s="9" t="s">
        <v>335</v>
      </c>
    </row>
    <row r="839" spans="1:4" x14ac:dyDescent="0.25">
      <c r="A839" s="8">
        <v>1736</v>
      </c>
      <c r="B839" s="9" t="s">
        <v>1109</v>
      </c>
      <c r="C839" s="10" t="s">
        <v>253</v>
      </c>
      <c r="D839" s="9" t="s">
        <v>335</v>
      </c>
    </row>
    <row r="840" spans="1:4" x14ac:dyDescent="0.25">
      <c r="A840" s="8">
        <v>1737</v>
      </c>
      <c r="B840" s="9" t="s">
        <v>1110</v>
      </c>
      <c r="C840" s="10" t="s">
        <v>253</v>
      </c>
      <c r="D840" s="9" t="s">
        <v>335</v>
      </c>
    </row>
    <row r="841" spans="1:4" x14ac:dyDescent="0.25">
      <c r="A841" s="8">
        <v>1738</v>
      </c>
      <c r="B841" s="9" t="s">
        <v>1111</v>
      </c>
      <c r="C841" s="10" t="s">
        <v>253</v>
      </c>
      <c r="D841" s="9" t="s">
        <v>335</v>
      </c>
    </row>
    <row r="842" spans="1:4" x14ac:dyDescent="0.25">
      <c r="A842" s="8">
        <v>1739</v>
      </c>
      <c r="B842" s="9" t="s">
        <v>1112</v>
      </c>
      <c r="C842" s="10" t="s">
        <v>262</v>
      </c>
      <c r="D842" s="9" t="s">
        <v>335</v>
      </c>
    </row>
    <row r="843" spans="1:4" x14ac:dyDescent="0.25">
      <c r="A843" s="8">
        <v>1740</v>
      </c>
      <c r="B843" s="9" t="s">
        <v>1113</v>
      </c>
      <c r="C843" s="10" t="s">
        <v>253</v>
      </c>
      <c r="D843" s="9" t="s">
        <v>344</v>
      </c>
    </row>
    <row r="844" spans="1:4" x14ac:dyDescent="0.25">
      <c r="A844" s="8">
        <v>1741</v>
      </c>
      <c r="B844" s="9" t="s">
        <v>1114</v>
      </c>
      <c r="C844" s="10" t="s">
        <v>262</v>
      </c>
      <c r="D844" s="9" t="s">
        <v>335</v>
      </c>
    </row>
    <row r="845" spans="1:4" x14ac:dyDescent="0.25">
      <c r="A845" s="8">
        <v>1744</v>
      </c>
      <c r="B845" s="9" t="s">
        <v>1115</v>
      </c>
      <c r="C845" s="10" t="s">
        <v>253</v>
      </c>
      <c r="D845" s="9" t="s">
        <v>335</v>
      </c>
    </row>
    <row r="846" spans="1:4" x14ac:dyDescent="0.25">
      <c r="A846" s="8">
        <v>1745</v>
      </c>
      <c r="B846" s="9" t="s">
        <v>1116</v>
      </c>
      <c r="C846" s="10" t="s">
        <v>253</v>
      </c>
      <c r="D846" s="9" t="s">
        <v>344</v>
      </c>
    </row>
    <row r="847" spans="1:4" x14ac:dyDescent="0.25">
      <c r="A847" s="8">
        <v>1746</v>
      </c>
      <c r="B847" s="9" t="s">
        <v>1117</v>
      </c>
      <c r="C847" s="10" t="s">
        <v>253</v>
      </c>
      <c r="D847" s="9" t="s">
        <v>335</v>
      </c>
    </row>
    <row r="848" spans="1:4" x14ac:dyDescent="0.25">
      <c r="A848" s="8">
        <v>1747</v>
      </c>
      <c r="B848" s="9" t="s">
        <v>1118</v>
      </c>
      <c r="C848" s="10" t="s">
        <v>253</v>
      </c>
      <c r="D848" s="9" t="s">
        <v>335</v>
      </c>
    </row>
    <row r="849" spans="1:4" x14ac:dyDescent="0.25">
      <c r="A849" s="8">
        <v>1748</v>
      </c>
      <c r="B849" s="9" t="s">
        <v>1119</v>
      </c>
      <c r="C849" s="10" t="s">
        <v>256</v>
      </c>
      <c r="D849" s="9" t="s">
        <v>344</v>
      </c>
    </row>
    <row r="850" spans="1:4" x14ac:dyDescent="0.25">
      <c r="A850" s="8">
        <v>1749</v>
      </c>
      <c r="B850" s="9" t="s">
        <v>1120</v>
      </c>
      <c r="C850" s="10" t="s">
        <v>262</v>
      </c>
      <c r="D850" s="9" t="s">
        <v>335</v>
      </c>
    </row>
    <row r="851" spans="1:4" x14ac:dyDescent="0.25">
      <c r="A851" s="8">
        <v>1751</v>
      </c>
      <c r="B851" s="9" t="s">
        <v>1121</v>
      </c>
      <c r="C851" s="10" t="s">
        <v>253</v>
      </c>
      <c r="D851" s="9" t="s">
        <v>335</v>
      </c>
    </row>
    <row r="852" spans="1:4" x14ac:dyDescent="0.25">
      <c r="A852" s="8">
        <v>1752</v>
      </c>
      <c r="B852" s="9" t="s">
        <v>1122</v>
      </c>
      <c r="C852" s="10" t="s">
        <v>253</v>
      </c>
      <c r="D852" s="9" t="s">
        <v>335</v>
      </c>
    </row>
    <row r="853" spans="1:4" x14ac:dyDescent="0.25">
      <c r="A853" s="8">
        <v>1753</v>
      </c>
      <c r="B853" s="9" t="s">
        <v>1123</v>
      </c>
      <c r="C853" s="10" t="s">
        <v>262</v>
      </c>
      <c r="D853" s="9" t="s">
        <v>335</v>
      </c>
    </row>
    <row r="854" spans="1:4" x14ac:dyDescent="0.25">
      <c r="A854" s="8">
        <v>1754</v>
      </c>
      <c r="B854" s="9" t="s">
        <v>1124</v>
      </c>
      <c r="C854" s="10" t="s">
        <v>253</v>
      </c>
      <c r="D854" s="9" t="s">
        <v>344</v>
      </c>
    </row>
    <row r="855" spans="1:4" x14ac:dyDescent="0.25">
      <c r="A855" s="8">
        <v>1755</v>
      </c>
      <c r="B855" s="9" t="s">
        <v>1125</v>
      </c>
      <c r="C855" s="10" t="s">
        <v>262</v>
      </c>
      <c r="D855" s="9" t="s">
        <v>344</v>
      </c>
    </row>
    <row r="856" spans="1:4" x14ac:dyDescent="0.25">
      <c r="A856" s="8">
        <v>1756</v>
      </c>
      <c r="B856" s="9" t="s">
        <v>1126</v>
      </c>
      <c r="C856" s="10" t="s">
        <v>253</v>
      </c>
      <c r="D856" s="9" t="s">
        <v>344</v>
      </c>
    </row>
    <row r="857" spans="1:4" x14ac:dyDescent="0.25">
      <c r="A857" s="8">
        <v>1757</v>
      </c>
      <c r="B857" s="9" t="s">
        <v>1127</v>
      </c>
      <c r="C857" s="10" t="s">
        <v>253</v>
      </c>
      <c r="D857" s="9" t="s">
        <v>335</v>
      </c>
    </row>
    <row r="858" spans="1:4" x14ac:dyDescent="0.25">
      <c r="A858" s="8">
        <v>1758</v>
      </c>
      <c r="B858" s="9" t="s">
        <v>1128</v>
      </c>
      <c r="C858" s="10" t="s">
        <v>253</v>
      </c>
      <c r="D858" s="9" t="s">
        <v>344</v>
      </c>
    </row>
    <row r="859" spans="1:4" x14ac:dyDescent="0.25">
      <c r="A859" s="8">
        <v>1759</v>
      </c>
      <c r="B859" s="9" t="s">
        <v>1129</v>
      </c>
      <c r="C859" s="10" t="s">
        <v>253</v>
      </c>
      <c r="D859" s="9" t="s">
        <v>344</v>
      </c>
    </row>
    <row r="860" spans="1:4" x14ac:dyDescent="0.25">
      <c r="A860" s="8">
        <v>1760</v>
      </c>
      <c r="B860" s="9" t="s">
        <v>1130</v>
      </c>
      <c r="C860" s="10" t="s">
        <v>253</v>
      </c>
      <c r="D860" s="9" t="s">
        <v>335</v>
      </c>
    </row>
    <row r="861" spans="1:4" x14ac:dyDescent="0.25">
      <c r="A861" s="8">
        <v>1761</v>
      </c>
      <c r="B861" s="9" t="s">
        <v>1131</v>
      </c>
      <c r="C861" s="10" t="s">
        <v>264</v>
      </c>
      <c r="D861" s="9" t="s">
        <v>344</v>
      </c>
    </row>
    <row r="862" spans="1:4" x14ac:dyDescent="0.25">
      <c r="A862" s="8">
        <v>1763</v>
      </c>
      <c r="B862" s="9" t="s">
        <v>1132</v>
      </c>
      <c r="C862" s="10" t="s">
        <v>253</v>
      </c>
      <c r="D862" s="9" t="s">
        <v>335</v>
      </c>
    </row>
    <row r="863" spans="1:4" x14ac:dyDescent="0.25">
      <c r="A863" s="8">
        <v>1764</v>
      </c>
      <c r="B863" s="9" t="s">
        <v>1133</v>
      </c>
      <c r="C863" s="10" t="s">
        <v>262</v>
      </c>
      <c r="D863" s="9" t="s">
        <v>335</v>
      </c>
    </row>
    <row r="864" spans="1:4" x14ac:dyDescent="0.25">
      <c r="A864" s="8">
        <v>1765</v>
      </c>
      <c r="B864" s="9" t="s">
        <v>1134</v>
      </c>
      <c r="C864" s="10" t="s">
        <v>262</v>
      </c>
      <c r="D864" s="9" t="s">
        <v>344</v>
      </c>
    </row>
    <row r="865" spans="1:4" x14ac:dyDescent="0.25">
      <c r="A865" s="8">
        <v>1766</v>
      </c>
      <c r="B865" s="9" t="s">
        <v>1135</v>
      </c>
      <c r="C865" s="10" t="s">
        <v>262</v>
      </c>
      <c r="D865" s="9" t="s">
        <v>344</v>
      </c>
    </row>
    <row r="866" spans="1:4" x14ac:dyDescent="0.25">
      <c r="A866" s="8">
        <v>1767</v>
      </c>
      <c r="B866" s="9" t="s">
        <v>1136</v>
      </c>
      <c r="C866" s="10" t="s">
        <v>262</v>
      </c>
      <c r="D866" s="9" t="s">
        <v>344</v>
      </c>
    </row>
    <row r="867" spans="1:4" x14ac:dyDescent="0.25">
      <c r="A867" s="8">
        <v>1768</v>
      </c>
      <c r="B867" s="9" t="s">
        <v>1137</v>
      </c>
      <c r="C867" s="10" t="s">
        <v>264</v>
      </c>
      <c r="D867" s="9" t="s">
        <v>344</v>
      </c>
    </row>
    <row r="868" spans="1:4" x14ac:dyDescent="0.25">
      <c r="A868" s="8">
        <v>1769</v>
      </c>
      <c r="B868" s="9" t="s">
        <v>1138</v>
      </c>
      <c r="C868" s="10" t="s">
        <v>262</v>
      </c>
      <c r="D868" s="9" t="s">
        <v>344</v>
      </c>
    </row>
    <row r="869" spans="1:4" x14ac:dyDescent="0.25">
      <c r="A869" s="8">
        <v>1770</v>
      </c>
      <c r="B869" s="9" t="s">
        <v>1139</v>
      </c>
      <c r="C869" s="10" t="s">
        <v>262</v>
      </c>
      <c r="D869" s="9" t="s">
        <v>344</v>
      </c>
    </row>
    <row r="870" spans="1:4" x14ac:dyDescent="0.25">
      <c r="A870" s="8">
        <v>1771</v>
      </c>
      <c r="B870" s="9" t="s">
        <v>1140</v>
      </c>
      <c r="C870" s="10" t="s">
        <v>253</v>
      </c>
      <c r="D870" s="9" t="s">
        <v>335</v>
      </c>
    </row>
    <row r="871" spans="1:4" x14ac:dyDescent="0.25">
      <c r="A871" s="8">
        <v>1773</v>
      </c>
      <c r="B871" s="9" t="s">
        <v>1141</v>
      </c>
      <c r="C871" s="10" t="s">
        <v>253</v>
      </c>
      <c r="D871" s="9" t="s">
        <v>335</v>
      </c>
    </row>
    <row r="872" spans="1:4" x14ac:dyDescent="0.25">
      <c r="A872" s="8">
        <v>1774</v>
      </c>
      <c r="B872" s="9" t="s">
        <v>1142</v>
      </c>
      <c r="C872" s="10" t="s">
        <v>262</v>
      </c>
      <c r="D872" s="9" t="s">
        <v>335</v>
      </c>
    </row>
    <row r="873" spans="1:4" x14ac:dyDescent="0.25">
      <c r="A873" s="8">
        <v>1775</v>
      </c>
      <c r="B873" s="9" t="s">
        <v>1143</v>
      </c>
      <c r="C873" s="10" t="s">
        <v>253</v>
      </c>
      <c r="D873" s="9" t="s">
        <v>335</v>
      </c>
    </row>
    <row r="874" spans="1:4" x14ac:dyDescent="0.25">
      <c r="A874" s="8">
        <v>1776</v>
      </c>
      <c r="B874" s="9" t="s">
        <v>1144</v>
      </c>
      <c r="C874" s="10" t="s">
        <v>262</v>
      </c>
      <c r="D874" s="9" t="s">
        <v>335</v>
      </c>
    </row>
    <row r="875" spans="1:4" x14ac:dyDescent="0.25">
      <c r="A875" s="8">
        <v>1777</v>
      </c>
      <c r="B875" s="9" t="s">
        <v>1145</v>
      </c>
      <c r="C875" s="10" t="s">
        <v>253</v>
      </c>
      <c r="D875" s="9" t="s">
        <v>335</v>
      </c>
    </row>
    <row r="876" spans="1:4" x14ac:dyDescent="0.25">
      <c r="A876" s="8">
        <v>1778</v>
      </c>
      <c r="B876" s="9" t="s">
        <v>1146</v>
      </c>
      <c r="C876" s="10" t="s">
        <v>253</v>
      </c>
      <c r="D876" s="9" t="s">
        <v>335</v>
      </c>
    </row>
    <row r="877" spans="1:4" x14ac:dyDescent="0.25">
      <c r="A877" s="8">
        <v>1779</v>
      </c>
      <c r="B877" s="9" t="s">
        <v>1147</v>
      </c>
      <c r="C877" s="10" t="s">
        <v>253</v>
      </c>
      <c r="D877" s="9" t="s">
        <v>335</v>
      </c>
    </row>
    <row r="878" spans="1:4" x14ac:dyDescent="0.25">
      <c r="A878" s="8">
        <v>1780</v>
      </c>
      <c r="B878" s="9" t="s">
        <v>1148</v>
      </c>
      <c r="C878" s="10" t="s">
        <v>262</v>
      </c>
      <c r="D878" s="9" t="s">
        <v>335</v>
      </c>
    </row>
    <row r="879" spans="1:4" x14ac:dyDescent="0.25">
      <c r="A879" s="8">
        <v>1781</v>
      </c>
      <c r="B879" s="9" t="s">
        <v>1149</v>
      </c>
      <c r="C879" s="10" t="s">
        <v>262</v>
      </c>
      <c r="D879" s="9" t="s">
        <v>335</v>
      </c>
    </row>
    <row r="880" spans="1:4" x14ac:dyDescent="0.25">
      <c r="A880" s="8">
        <v>1782</v>
      </c>
      <c r="B880" s="9" t="s">
        <v>1150</v>
      </c>
      <c r="C880" s="10" t="s">
        <v>253</v>
      </c>
      <c r="D880" s="9" t="s">
        <v>335</v>
      </c>
    </row>
    <row r="881" spans="1:4" x14ac:dyDescent="0.25">
      <c r="A881" s="8">
        <v>1783</v>
      </c>
      <c r="B881" s="9" t="s">
        <v>1151</v>
      </c>
      <c r="C881" s="10" t="s">
        <v>253</v>
      </c>
      <c r="D881" s="9" t="s">
        <v>335</v>
      </c>
    </row>
    <row r="882" spans="1:4" x14ac:dyDescent="0.25">
      <c r="A882" s="8">
        <v>1784</v>
      </c>
      <c r="B882" s="9" t="s">
        <v>1152</v>
      </c>
      <c r="C882" s="10" t="s">
        <v>253</v>
      </c>
      <c r="D882" s="9" t="s">
        <v>335</v>
      </c>
    </row>
    <row r="883" spans="1:4" x14ac:dyDescent="0.25">
      <c r="A883" s="8">
        <v>1785</v>
      </c>
      <c r="B883" s="9" t="s">
        <v>1153</v>
      </c>
      <c r="C883" s="10" t="s">
        <v>253</v>
      </c>
      <c r="D883" s="9" t="s">
        <v>344</v>
      </c>
    </row>
    <row r="884" spans="1:4" x14ac:dyDescent="0.25">
      <c r="A884" s="8">
        <v>1786</v>
      </c>
      <c r="B884" s="9" t="s">
        <v>1154</v>
      </c>
      <c r="C884" s="10" t="s">
        <v>253</v>
      </c>
      <c r="D884" s="9" t="s">
        <v>344</v>
      </c>
    </row>
    <row r="885" spans="1:4" x14ac:dyDescent="0.25">
      <c r="A885" s="8">
        <v>1787</v>
      </c>
      <c r="B885" s="9" t="s">
        <v>1155</v>
      </c>
      <c r="C885" s="10" t="s">
        <v>253</v>
      </c>
      <c r="D885" s="9" t="s">
        <v>344</v>
      </c>
    </row>
    <row r="886" spans="1:4" x14ac:dyDescent="0.25">
      <c r="A886" s="8">
        <v>1788</v>
      </c>
      <c r="B886" s="9" t="s">
        <v>1156</v>
      </c>
      <c r="C886" s="10" t="s">
        <v>253</v>
      </c>
      <c r="D886" s="9" t="s">
        <v>344</v>
      </c>
    </row>
    <row r="887" spans="1:4" x14ac:dyDescent="0.25">
      <c r="A887" s="8">
        <v>1789</v>
      </c>
      <c r="B887" s="9" t="s">
        <v>1157</v>
      </c>
      <c r="C887" s="10" t="s">
        <v>262</v>
      </c>
      <c r="D887" s="9" t="s">
        <v>335</v>
      </c>
    </row>
    <row r="888" spans="1:4" x14ac:dyDescent="0.25">
      <c r="A888" s="8">
        <v>1790</v>
      </c>
      <c r="B888" s="9" t="s">
        <v>1158</v>
      </c>
      <c r="C888" s="10" t="s">
        <v>262</v>
      </c>
      <c r="D888" s="9" t="s">
        <v>335</v>
      </c>
    </row>
    <row r="889" spans="1:4" x14ac:dyDescent="0.25">
      <c r="A889" s="8">
        <v>1791</v>
      </c>
      <c r="B889" s="9" t="s">
        <v>1159</v>
      </c>
      <c r="C889" s="10" t="s">
        <v>262</v>
      </c>
      <c r="D889" s="9" t="s">
        <v>344</v>
      </c>
    </row>
    <row r="890" spans="1:4" x14ac:dyDescent="0.25">
      <c r="A890" s="8">
        <v>1792</v>
      </c>
      <c r="B890" s="9" t="s">
        <v>1160</v>
      </c>
      <c r="C890" s="10" t="s">
        <v>264</v>
      </c>
      <c r="D890" s="9" t="s">
        <v>335</v>
      </c>
    </row>
    <row r="891" spans="1:4" x14ac:dyDescent="0.25">
      <c r="A891" s="8">
        <v>1793</v>
      </c>
      <c r="B891" s="9" t="s">
        <v>1161</v>
      </c>
      <c r="C891" s="10" t="s">
        <v>253</v>
      </c>
      <c r="D891" s="9" t="s">
        <v>335</v>
      </c>
    </row>
    <row r="892" spans="1:4" x14ac:dyDescent="0.25">
      <c r="A892" s="8">
        <v>1794</v>
      </c>
      <c r="B892" s="9" t="s">
        <v>1162</v>
      </c>
      <c r="C892" s="10" t="s">
        <v>262</v>
      </c>
      <c r="D892" s="9" t="s">
        <v>344</v>
      </c>
    </row>
    <row r="893" spans="1:4" x14ac:dyDescent="0.25">
      <c r="A893" s="8">
        <v>1796</v>
      </c>
      <c r="B893" s="9" t="s">
        <v>1163</v>
      </c>
      <c r="C893" s="10" t="s">
        <v>262</v>
      </c>
      <c r="D893" s="9" t="s">
        <v>344</v>
      </c>
    </row>
    <row r="894" spans="1:4" x14ac:dyDescent="0.25">
      <c r="A894" s="8">
        <v>1797</v>
      </c>
      <c r="B894" s="9" t="s">
        <v>1164</v>
      </c>
      <c r="C894" s="10" t="s">
        <v>253</v>
      </c>
      <c r="D894" s="9" t="s">
        <v>344</v>
      </c>
    </row>
    <row r="895" spans="1:4" x14ac:dyDescent="0.25">
      <c r="A895" s="8">
        <v>1798</v>
      </c>
      <c r="B895" s="9" t="s">
        <v>1165</v>
      </c>
      <c r="C895" s="10" t="s">
        <v>253</v>
      </c>
      <c r="D895" s="9" t="s">
        <v>335</v>
      </c>
    </row>
    <row r="896" spans="1:4" x14ac:dyDescent="0.25">
      <c r="A896" s="8">
        <v>1799</v>
      </c>
      <c r="B896" s="9" t="s">
        <v>1166</v>
      </c>
      <c r="C896" s="10" t="s">
        <v>253</v>
      </c>
      <c r="D896" s="9" t="s">
        <v>344</v>
      </c>
    </row>
    <row r="897" spans="1:4" x14ac:dyDescent="0.25">
      <c r="A897" s="8">
        <v>1800</v>
      </c>
      <c r="B897" s="9" t="s">
        <v>1167</v>
      </c>
      <c r="C897" s="10" t="s">
        <v>253</v>
      </c>
      <c r="D897" s="9" t="s">
        <v>335</v>
      </c>
    </row>
    <row r="898" spans="1:4" x14ac:dyDescent="0.25">
      <c r="A898" s="8">
        <v>1805</v>
      </c>
      <c r="B898" s="9" t="s">
        <v>1168</v>
      </c>
      <c r="C898" s="10" t="s">
        <v>253</v>
      </c>
      <c r="D898" s="9" t="s">
        <v>335</v>
      </c>
    </row>
    <row r="899" spans="1:4" x14ac:dyDescent="0.25">
      <c r="A899" s="8">
        <v>1806</v>
      </c>
      <c r="B899" s="9" t="s">
        <v>1169</v>
      </c>
      <c r="C899" s="10" t="s">
        <v>253</v>
      </c>
      <c r="D899" s="9" t="s">
        <v>344</v>
      </c>
    </row>
    <row r="900" spans="1:4" x14ac:dyDescent="0.25">
      <c r="A900" s="8">
        <v>1808</v>
      </c>
      <c r="B900" s="9" t="s">
        <v>1170</v>
      </c>
      <c r="C900" s="10" t="s">
        <v>253</v>
      </c>
      <c r="D900" s="9" t="s">
        <v>344</v>
      </c>
    </row>
    <row r="901" spans="1:4" x14ac:dyDescent="0.25">
      <c r="A901" s="8">
        <v>1809</v>
      </c>
      <c r="B901" s="9" t="s">
        <v>1171</v>
      </c>
      <c r="C901" s="10" t="s">
        <v>253</v>
      </c>
      <c r="D901" s="9" t="s">
        <v>344</v>
      </c>
    </row>
    <row r="902" spans="1:4" x14ac:dyDescent="0.25">
      <c r="A902" s="8">
        <v>1811</v>
      </c>
      <c r="B902" s="9" t="s">
        <v>1172</v>
      </c>
      <c r="C902" s="10" t="s">
        <v>253</v>
      </c>
      <c r="D902" s="9" t="s">
        <v>344</v>
      </c>
    </row>
    <row r="903" spans="1:4" x14ac:dyDescent="0.25">
      <c r="A903" s="8">
        <v>1812</v>
      </c>
      <c r="B903" s="9" t="s">
        <v>1173</v>
      </c>
      <c r="C903" s="10" t="s">
        <v>264</v>
      </c>
      <c r="D903" s="9" t="s">
        <v>335</v>
      </c>
    </row>
    <row r="904" spans="1:4" x14ac:dyDescent="0.25">
      <c r="A904" s="8">
        <v>1813</v>
      </c>
      <c r="B904" s="9" t="s">
        <v>1174</v>
      </c>
      <c r="C904" s="10" t="s">
        <v>262</v>
      </c>
      <c r="D904" s="9" t="s">
        <v>335</v>
      </c>
    </row>
    <row r="905" spans="1:4" x14ac:dyDescent="0.25">
      <c r="A905" s="8">
        <v>1814</v>
      </c>
      <c r="B905" s="9" t="s">
        <v>1175</v>
      </c>
      <c r="C905" s="10" t="s">
        <v>262</v>
      </c>
      <c r="D905" s="9" t="s">
        <v>335</v>
      </c>
    </row>
    <row r="906" spans="1:4" x14ac:dyDescent="0.25">
      <c r="A906" s="8">
        <v>1815</v>
      </c>
      <c r="B906" s="9" t="s">
        <v>1176</v>
      </c>
      <c r="C906" s="10" t="s">
        <v>262</v>
      </c>
      <c r="D906" s="9" t="s">
        <v>344</v>
      </c>
    </row>
    <row r="907" spans="1:4" x14ac:dyDescent="0.25">
      <c r="A907" s="8">
        <v>1818</v>
      </c>
      <c r="B907" s="9" t="s">
        <v>1177</v>
      </c>
      <c r="C907" s="10" t="s">
        <v>253</v>
      </c>
      <c r="D907" s="9" t="s">
        <v>344</v>
      </c>
    </row>
    <row r="908" spans="1:4" x14ac:dyDescent="0.25">
      <c r="A908" s="8">
        <v>1819</v>
      </c>
      <c r="B908" s="9" t="s">
        <v>1178</v>
      </c>
      <c r="C908" s="10" t="s">
        <v>253</v>
      </c>
      <c r="D908" s="9" t="s">
        <v>335</v>
      </c>
    </row>
    <row r="909" spans="1:4" x14ac:dyDescent="0.25">
      <c r="A909" s="8">
        <v>1820</v>
      </c>
      <c r="B909" s="9" t="s">
        <v>1179</v>
      </c>
      <c r="C909" s="10" t="s">
        <v>262</v>
      </c>
      <c r="D909" s="9" t="s">
        <v>344</v>
      </c>
    </row>
    <row r="910" spans="1:4" x14ac:dyDescent="0.25">
      <c r="A910" s="8">
        <v>1821</v>
      </c>
      <c r="B910" s="9" t="s">
        <v>1180</v>
      </c>
      <c r="C910" s="10" t="s">
        <v>262</v>
      </c>
      <c r="D910" s="9" t="s">
        <v>344</v>
      </c>
    </row>
    <row r="911" spans="1:4" x14ac:dyDescent="0.25">
      <c r="A911" s="8">
        <v>1822</v>
      </c>
      <c r="B911" s="9" t="s">
        <v>1181</v>
      </c>
      <c r="C911" s="10" t="s">
        <v>253</v>
      </c>
      <c r="D911" s="9" t="s">
        <v>335</v>
      </c>
    </row>
    <row r="912" spans="1:4" x14ac:dyDescent="0.25">
      <c r="A912" s="8">
        <v>1823</v>
      </c>
      <c r="B912" s="9" t="s">
        <v>1182</v>
      </c>
      <c r="C912" s="10" t="s">
        <v>264</v>
      </c>
      <c r="D912" s="9" t="s">
        <v>335</v>
      </c>
    </row>
    <row r="913" spans="1:4" x14ac:dyDescent="0.25">
      <c r="A913" s="8">
        <v>1824</v>
      </c>
      <c r="B913" s="9" t="s">
        <v>1183</v>
      </c>
      <c r="C913" s="10" t="s">
        <v>262</v>
      </c>
      <c r="D913" s="9" t="s">
        <v>335</v>
      </c>
    </row>
    <row r="914" spans="1:4" x14ac:dyDescent="0.25">
      <c r="A914" s="8">
        <v>1825</v>
      </c>
      <c r="B914" s="9" t="s">
        <v>1184</v>
      </c>
      <c r="C914" s="10" t="s">
        <v>262</v>
      </c>
      <c r="D914" s="9" t="s">
        <v>344</v>
      </c>
    </row>
    <row r="915" spans="1:4" x14ac:dyDescent="0.25">
      <c r="A915" s="8">
        <v>1826</v>
      </c>
      <c r="B915" s="9" t="s">
        <v>1185</v>
      </c>
      <c r="C915" s="10" t="s">
        <v>262</v>
      </c>
      <c r="D915" s="9" t="s">
        <v>344</v>
      </c>
    </row>
    <row r="916" spans="1:4" x14ac:dyDescent="0.25">
      <c r="A916" s="8">
        <v>1827</v>
      </c>
      <c r="B916" s="9" t="s">
        <v>1186</v>
      </c>
      <c r="C916" s="10" t="s">
        <v>253</v>
      </c>
      <c r="D916" s="9" t="s">
        <v>335</v>
      </c>
    </row>
    <row r="917" spans="1:4" x14ac:dyDescent="0.25">
      <c r="A917" s="8">
        <v>1829</v>
      </c>
      <c r="B917" s="9" t="s">
        <v>1187</v>
      </c>
      <c r="C917" s="10" t="s">
        <v>253</v>
      </c>
      <c r="D917" s="9" t="s">
        <v>335</v>
      </c>
    </row>
    <row r="918" spans="1:4" x14ac:dyDescent="0.25">
      <c r="A918" s="8">
        <v>1832</v>
      </c>
      <c r="B918" s="9" t="s">
        <v>1188</v>
      </c>
      <c r="C918" s="10" t="s">
        <v>264</v>
      </c>
      <c r="D918" s="9" t="s">
        <v>344</v>
      </c>
    </row>
    <row r="919" spans="1:4" x14ac:dyDescent="0.25">
      <c r="A919" s="8">
        <v>1833</v>
      </c>
      <c r="B919" s="9" t="s">
        <v>1189</v>
      </c>
      <c r="C919" s="10" t="s">
        <v>264</v>
      </c>
      <c r="D919" s="9" t="s">
        <v>335</v>
      </c>
    </row>
    <row r="920" spans="1:4" x14ac:dyDescent="0.25">
      <c r="A920" s="8">
        <v>1834</v>
      </c>
      <c r="B920" s="9" t="s">
        <v>1190</v>
      </c>
      <c r="C920" s="10" t="s">
        <v>262</v>
      </c>
      <c r="D920" s="9" t="s">
        <v>335</v>
      </c>
    </row>
    <row r="921" spans="1:4" x14ac:dyDescent="0.25">
      <c r="A921" s="8">
        <v>1835</v>
      </c>
      <c r="B921" s="9" t="s">
        <v>1191</v>
      </c>
      <c r="C921" s="10" t="s">
        <v>262</v>
      </c>
      <c r="D921" s="9" t="s">
        <v>335</v>
      </c>
    </row>
    <row r="922" spans="1:4" x14ac:dyDescent="0.25">
      <c r="A922" s="8">
        <v>1836</v>
      </c>
      <c r="B922" s="9" t="s">
        <v>1192</v>
      </c>
      <c r="C922" s="10" t="s">
        <v>253</v>
      </c>
      <c r="D922" s="9" t="s">
        <v>344</v>
      </c>
    </row>
    <row r="923" spans="1:4" x14ac:dyDescent="0.25">
      <c r="A923" s="8">
        <v>1837</v>
      </c>
      <c r="B923" s="9" t="s">
        <v>1193</v>
      </c>
      <c r="C923" s="10" t="s">
        <v>264</v>
      </c>
      <c r="D923" s="9" t="s">
        <v>344</v>
      </c>
    </row>
    <row r="924" spans="1:4" x14ac:dyDescent="0.25">
      <c r="A924" s="8">
        <v>1838</v>
      </c>
      <c r="B924" s="9" t="s">
        <v>1194</v>
      </c>
      <c r="C924" s="10" t="s">
        <v>262</v>
      </c>
      <c r="D924" s="9" t="s">
        <v>344</v>
      </c>
    </row>
    <row r="925" spans="1:4" x14ac:dyDescent="0.25">
      <c r="A925" s="8">
        <v>1839</v>
      </c>
      <c r="B925" s="9" t="s">
        <v>1195</v>
      </c>
      <c r="C925" s="10" t="s">
        <v>253</v>
      </c>
      <c r="D925" s="9" t="s">
        <v>344</v>
      </c>
    </row>
    <row r="926" spans="1:4" x14ac:dyDescent="0.25">
      <c r="A926" s="8">
        <v>1841</v>
      </c>
      <c r="B926" s="9" t="s">
        <v>1196</v>
      </c>
      <c r="C926" s="10" t="s">
        <v>262</v>
      </c>
      <c r="D926" s="9" t="s">
        <v>335</v>
      </c>
    </row>
    <row r="927" spans="1:4" x14ac:dyDescent="0.25">
      <c r="A927" s="8">
        <v>1842</v>
      </c>
      <c r="B927" s="9" t="s">
        <v>1197</v>
      </c>
      <c r="C927" s="10" t="s">
        <v>253</v>
      </c>
      <c r="D927" s="9" t="s">
        <v>335</v>
      </c>
    </row>
    <row r="928" spans="1:4" x14ac:dyDescent="0.25">
      <c r="A928" s="8">
        <v>1843</v>
      </c>
      <c r="B928" s="9" t="s">
        <v>1198</v>
      </c>
      <c r="C928" s="10" t="s">
        <v>262</v>
      </c>
      <c r="D928" s="9" t="s">
        <v>335</v>
      </c>
    </row>
    <row r="929" spans="1:4" x14ac:dyDescent="0.25">
      <c r="A929" s="8">
        <v>1844</v>
      </c>
      <c r="B929" s="9" t="s">
        <v>1199</v>
      </c>
      <c r="C929" s="10" t="s">
        <v>253</v>
      </c>
      <c r="D929" s="9" t="s">
        <v>335</v>
      </c>
    </row>
    <row r="930" spans="1:4" x14ac:dyDescent="0.25">
      <c r="A930" s="8">
        <v>1845</v>
      </c>
      <c r="B930" s="9" t="s">
        <v>1200</v>
      </c>
      <c r="C930" s="10" t="s">
        <v>253</v>
      </c>
      <c r="D930" s="9" t="s">
        <v>335</v>
      </c>
    </row>
    <row r="931" spans="1:4" x14ac:dyDescent="0.25">
      <c r="A931" s="8">
        <v>1846</v>
      </c>
      <c r="B931" s="9" t="s">
        <v>1201</v>
      </c>
      <c r="C931" s="10" t="s">
        <v>253</v>
      </c>
      <c r="D931" s="9" t="s">
        <v>344</v>
      </c>
    </row>
    <row r="932" spans="1:4" x14ac:dyDescent="0.25">
      <c r="A932" s="8">
        <v>1847</v>
      </c>
      <c r="B932" s="9" t="s">
        <v>1202</v>
      </c>
      <c r="C932" s="10" t="s">
        <v>253</v>
      </c>
      <c r="D932" s="9" t="s">
        <v>335</v>
      </c>
    </row>
    <row r="933" spans="1:4" x14ac:dyDescent="0.25">
      <c r="A933" s="8">
        <v>1849</v>
      </c>
      <c r="B933" s="9" t="s">
        <v>1203</v>
      </c>
      <c r="C933" s="10" t="s">
        <v>253</v>
      </c>
      <c r="D933" s="9" t="s">
        <v>335</v>
      </c>
    </row>
    <row r="934" spans="1:4" x14ac:dyDescent="0.25">
      <c r="A934" s="8">
        <v>1850</v>
      </c>
      <c r="B934" s="9" t="s">
        <v>1204</v>
      </c>
      <c r="C934" s="10" t="s">
        <v>253</v>
      </c>
      <c r="D934" s="9" t="s">
        <v>335</v>
      </c>
    </row>
    <row r="935" spans="1:4" x14ac:dyDescent="0.25">
      <c r="A935" s="8">
        <v>1851</v>
      </c>
      <c r="B935" s="9" t="s">
        <v>1205</v>
      </c>
      <c r="C935" s="10" t="s">
        <v>253</v>
      </c>
      <c r="D935" s="9" t="s">
        <v>335</v>
      </c>
    </row>
    <row r="936" spans="1:4" x14ac:dyDescent="0.25">
      <c r="A936" s="8">
        <v>1852</v>
      </c>
      <c r="B936" s="9" t="s">
        <v>1206</v>
      </c>
      <c r="C936" s="10" t="s">
        <v>262</v>
      </c>
      <c r="D936" s="9" t="s">
        <v>344</v>
      </c>
    </row>
    <row r="937" spans="1:4" x14ac:dyDescent="0.25">
      <c r="A937" s="8">
        <v>1853</v>
      </c>
      <c r="B937" s="9" t="s">
        <v>1207</v>
      </c>
      <c r="C937" s="10" t="s">
        <v>253</v>
      </c>
      <c r="D937" s="9" t="s">
        <v>335</v>
      </c>
    </row>
    <row r="938" spans="1:4" x14ac:dyDescent="0.25">
      <c r="A938" s="8">
        <v>1854</v>
      </c>
      <c r="B938" s="9" t="s">
        <v>1208</v>
      </c>
      <c r="C938" s="10" t="s">
        <v>253</v>
      </c>
      <c r="D938" s="9" t="s">
        <v>344</v>
      </c>
    </row>
    <row r="939" spans="1:4" x14ac:dyDescent="0.25">
      <c r="A939" s="8">
        <v>1855</v>
      </c>
      <c r="B939" s="9" t="s">
        <v>1209</v>
      </c>
      <c r="C939" s="10" t="s">
        <v>253</v>
      </c>
      <c r="D939" s="9" t="s">
        <v>335</v>
      </c>
    </row>
    <row r="940" spans="1:4" x14ac:dyDescent="0.25">
      <c r="A940" s="8">
        <v>1856</v>
      </c>
      <c r="B940" s="9" t="s">
        <v>1210</v>
      </c>
      <c r="C940" s="10" t="s">
        <v>253</v>
      </c>
      <c r="D940" s="9" t="s">
        <v>335</v>
      </c>
    </row>
    <row r="941" spans="1:4" x14ac:dyDescent="0.25">
      <c r="A941" s="8">
        <v>1857</v>
      </c>
      <c r="B941" s="9" t="s">
        <v>1211</v>
      </c>
      <c r="C941" s="10" t="s">
        <v>262</v>
      </c>
      <c r="D941" s="9" t="s">
        <v>344</v>
      </c>
    </row>
    <row r="942" spans="1:4" x14ac:dyDescent="0.25">
      <c r="A942" s="8">
        <v>1858</v>
      </c>
      <c r="B942" s="9" t="s">
        <v>1212</v>
      </c>
      <c r="C942" s="10" t="s">
        <v>262</v>
      </c>
      <c r="D942" s="9" t="s">
        <v>335</v>
      </c>
    </row>
    <row r="943" spans="1:4" x14ac:dyDescent="0.25">
      <c r="A943" s="8">
        <v>1859</v>
      </c>
      <c r="B943" s="9" t="s">
        <v>1213</v>
      </c>
      <c r="C943" s="10" t="s">
        <v>253</v>
      </c>
      <c r="D943" s="9" t="s">
        <v>344</v>
      </c>
    </row>
    <row r="944" spans="1:4" x14ac:dyDescent="0.25">
      <c r="A944" s="8">
        <v>1860</v>
      </c>
      <c r="B944" s="9" t="s">
        <v>1214</v>
      </c>
      <c r="C944" s="10" t="s">
        <v>262</v>
      </c>
      <c r="D944" s="9" t="s">
        <v>344</v>
      </c>
    </row>
    <row r="945" spans="1:4" x14ac:dyDescent="0.25">
      <c r="A945" s="8">
        <v>1861</v>
      </c>
      <c r="B945" s="9" t="s">
        <v>1215</v>
      </c>
      <c r="C945" s="10" t="s">
        <v>253</v>
      </c>
      <c r="D945" s="9" t="s">
        <v>344</v>
      </c>
    </row>
    <row r="946" spans="1:4" x14ac:dyDescent="0.25">
      <c r="A946" s="8">
        <v>1862</v>
      </c>
      <c r="B946" s="9" t="s">
        <v>1216</v>
      </c>
      <c r="C946" s="10" t="s">
        <v>253</v>
      </c>
      <c r="D946" s="9" t="s">
        <v>344</v>
      </c>
    </row>
    <row r="947" spans="1:4" x14ac:dyDescent="0.25">
      <c r="A947" s="8">
        <v>1863</v>
      </c>
      <c r="B947" s="9" t="s">
        <v>1217</v>
      </c>
      <c r="C947" s="10" t="s">
        <v>253</v>
      </c>
      <c r="D947" s="9" t="s">
        <v>344</v>
      </c>
    </row>
    <row r="948" spans="1:4" x14ac:dyDescent="0.25">
      <c r="A948" s="8">
        <v>1865</v>
      </c>
      <c r="B948" s="9" t="s">
        <v>1218</v>
      </c>
      <c r="C948" s="10" t="s">
        <v>253</v>
      </c>
      <c r="D948" s="9" t="s">
        <v>335</v>
      </c>
    </row>
    <row r="949" spans="1:4" x14ac:dyDescent="0.25">
      <c r="A949" s="8">
        <v>1866</v>
      </c>
      <c r="B949" s="9" t="s">
        <v>1219</v>
      </c>
      <c r="C949" s="10" t="s">
        <v>253</v>
      </c>
      <c r="D949" s="9" t="s">
        <v>344</v>
      </c>
    </row>
    <row r="950" spans="1:4" x14ac:dyDescent="0.25">
      <c r="A950" s="8">
        <v>1867</v>
      </c>
      <c r="B950" s="9" t="s">
        <v>1220</v>
      </c>
      <c r="C950" s="10" t="s">
        <v>253</v>
      </c>
      <c r="D950" s="9" t="s">
        <v>335</v>
      </c>
    </row>
    <row r="951" spans="1:4" x14ac:dyDescent="0.25">
      <c r="A951" s="8">
        <v>1869</v>
      </c>
      <c r="B951" s="9" t="s">
        <v>1221</v>
      </c>
      <c r="C951" s="10" t="s">
        <v>253</v>
      </c>
      <c r="D951" s="9" t="s">
        <v>335</v>
      </c>
    </row>
    <row r="952" spans="1:4" x14ac:dyDescent="0.25">
      <c r="A952" s="8">
        <v>1870</v>
      </c>
      <c r="B952" s="9" t="s">
        <v>1222</v>
      </c>
      <c r="C952" s="10" t="s">
        <v>253</v>
      </c>
      <c r="D952" s="9" t="s">
        <v>344</v>
      </c>
    </row>
    <row r="953" spans="1:4" x14ac:dyDescent="0.25">
      <c r="A953" s="8">
        <v>1871</v>
      </c>
      <c r="B953" s="9" t="s">
        <v>1223</v>
      </c>
      <c r="C953" s="10" t="s">
        <v>253</v>
      </c>
      <c r="D953" s="9" t="s">
        <v>344</v>
      </c>
    </row>
    <row r="954" spans="1:4" x14ac:dyDescent="0.25">
      <c r="A954" s="8">
        <v>1872</v>
      </c>
      <c r="B954" s="9" t="s">
        <v>1224</v>
      </c>
      <c r="C954" s="10" t="s">
        <v>253</v>
      </c>
      <c r="D954" s="9" t="s">
        <v>344</v>
      </c>
    </row>
    <row r="955" spans="1:4" x14ac:dyDescent="0.25">
      <c r="A955" s="8">
        <v>1873</v>
      </c>
      <c r="B955" s="9" t="s">
        <v>1225</v>
      </c>
      <c r="C955" s="10" t="s">
        <v>253</v>
      </c>
      <c r="D955" s="9" t="s">
        <v>344</v>
      </c>
    </row>
    <row r="956" spans="1:4" x14ac:dyDescent="0.25">
      <c r="A956" s="8">
        <v>1874</v>
      </c>
      <c r="B956" s="9" t="s">
        <v>1226</v>
      </c>
      <c r="C956" s="10" t="s">
        <v>253</v>
      </c>
      <c r="D956" s="9" t="s">
        <v>335</v>
      </c>
    </row>
    <row r="957" spans="1:4" x14ac:dyDescent="0.25">
      <c r="A957" s="8">
        <v>1875</v>
      </c>
      <c r="B957" s="9" t="s">
        <v>1227</v>
      </c>
      <c r="C957" s="10" t="s">
        <v>262</v>
      </c>
      <c r="D957" s="9" t="s">
        <v>344</v>
      </c>
    </row>
    <row r="958" spans="1:4" x14ac:dyDescent="0.25">
      <c r="A958" s="8">
        <v>1876</v>
      </c>
      <c r="B958" s="9" t="s">
        <v>1228</v>
      </c>
      <c r="C958" s="10" t="s">
        <v>253</v>
      </c>
      <c r="D958" s="9" t="s">
        <v>335</v>
      </c>
    </row>
    <row r="959" spans="1:4" x14ac:dyDescent="0.25">
      <c r="A959" s="8">
        <v>1877</v>
      </c>
      <c r="B959" s="9" t="s">
        <v>1229</v>
      </c>
      <c r="C959" s="10" t="s">
        <v>253</v>
      </c>
      <c r="D959" s="9" t="s">
        <v>335</v>
      </c>
    </row>
    <row r="960" spans="1:4" x14ac:dyDescent="0.25">
      <c r="A960" s="8">
        <v>1878</v>
      </c>
      <c r="B960" s="9" t="s">
        <v>1230</v>
      </c>
      <c r="C960" s="10" t="s">
        <v>264</v>
      </c>
      <c r="D960" s="9" t="s">
        <v>344</v>
      </c>
    </row>
    <row r="961" spans="1:4" x14ac:dyDescent="0.25">
      <c r="A961" s="8">
        <v>1879</v>
      </c>
      <c r="B961" s="9" t="s">
        <v>1231</v>
      </c>
      <c r="C961" s="10" t="s">
        <v>262</v>
      </c>
      <c r="D961" s="9" t="s">
        <v>344</v>
      </c>
    </row>
    <row r="962" spans="1:4" x14ac:dyDescent="0.25">
      <c r="A962" s="8">
        <v>1881</v>
      </c>
      <c r="B962" s="9" t="s">
        <v>1232</v>
      </c>
      <c r="C962" s="10" t="s">
        <v>262</v>
      </c>
      <c r="D962" s="9" t="s">
        <v>344</v>
      </c>
    </row>
    <row r="963" spans="1:4" x14ac:dyDescent="0.25">
      <c r="A963" s="8">
        <v>1882</v>
      </c>
      <c r="B963" s="9" t="s">
        <v>1233</v>
      </c>
      <c r="C963" s="10" t="s">
        <v>262</v>
      </c>
      <c r="D963" s="9" t="s">
        <v>344</v>
      </c>
    </row>
    <row r="964" spans="1:4" x14ac:dyDescent="0.25">
      <c r="A964" s="8">
        <v>1883</v>
      </c>
      <c r="B964" s="9" t="s">
        <v>1234</v>
      </c>
      <c r="C964" s="10" t="s">
        <v>253</v>
      </c>
      <c r="D964" s="9" t="s">
        <v>335</v>
      </c>
    </row>
    <row r="965" spans="1:4" x14ac:dyDescent="0.25">
      <c r="A965" s="8">
        <v>1884</v>
      </c>
      <c r="B965" s="9" t="s">
        <v>1235</v>
      </c>
      <c r="C965" s="10" t="s">
        <v>262</v>
      </c>
      <c r="D965" s="9" t="s">
        <v>344</v>
      </c>
    </row>
    <row r="966" spans="1:4" x14ac:dyDescent="0.25">
      <c r="A966" s="8">
        <v>1885</v>
      </c>
      <c r="B966" s="9" t="s">
        <v>1236</v>
      </c>
      <c r="C966" s="10" t="s">
        <v>262</v>
      </c>
      <c r="D966" s="9" t="s">
        <v>344</v>
      </c>
    </row>
    <row r="967" spans="1:4" x14ac:dyDescent="0.25">
      <c r="A967" s="8">
        <v>1886</v>
      </c>
      <c r="B967" s="9" t="s">
        <v>1237</v>
      </c>
      <c r="C967" s="10" t="s">
        <v>253</v>
      </c>
      <c r="D967" s="9" t="s">
        <v>335</v>
      </c>
    </row>
    <row r="968" spans="1:4" x14ac:dyDescent="0.25">
      <c r="A968" s="8">
        <v>1887</v>
      </c>
      <c r="B968" s="9" t="s">
        <v>1238</v>
      </c>
      <c r="C968" s="10" t="s">
        <v>262</v>
      </c>
      <c r="D968" s="9" t="s">
        <v>335</v>
      </c>
    </row>
    <row r="969" spans="1:4" x14ac:dyDescent="0.25">
      <c r="A969" s="8">
        <v>1888</v>
      </c>
      <c r="B969" s="9" t="s">
        <v>1239</v>
      </c>
      <c r="C969" s="10" t="s">
        <v>253</v>
      </c>
      <c r="D969" s="9" t="s">
        <v>344</v>
      </c>
    </row>
    <row r="970" spans="1:4" x14ac:dyDescent="0.25">
      <c r="A970" s="8">
        <v>1889</v>
      </c>
      <c r="B970" s="9" t="s">
        <v>1240</v>
      </c>
      <c r="C970" s="10" t="s">
        <v>253</v>
      </c>
      <c r="D970" s="9" t="s">
        <v>335</v>
      </c>
    </row>
    <row r="971" spans="1:4" x14ac:dyDescent="0.25">
      <c r="A971" s="8">
        <v>1892</v>
      </c>
      <c r="B971" s="9" t="s">
        <v>1241</v>
      </c>
      <c r="C971" s="10" t="s">
        <v>264</v>
      </c>
      <c r="D971" s="9" t="s">
        <v>335</v>
      </c>
    </row>
    <row r="972" spans="1:4" x14ac:dyDescent="0.25">
      <c r="A972" s="8">
        <v>1893</v>
      </c>
      <c r="B972" s="9" t="s">
        <v>1242</v>
      </c>
      <c r="C972" s="10" t="s">
        <v>262</v>
      </c>
      <c r="D972" s="9" t="s">
        <v>335</v>
      </c>
    </row>
    <row r="973" spans="1:4" x14ac:dyDescent="0.25">
      <c r="A973" s="8">
        <v>1894</v>
      </c>
      <c r="B973" s="9" t="s">
        <v>1243</v>
      </c>
      <c r="C973" s="10" t="s">
        <v>262</v>
      </c>
      <c r="D973" s="9" t="s">
        <v>344</v>
      </c>
    </row>
    <row r="974" spans="1:4" x14ac:dyDescent="0.25">
      <c r="A974" s="8">
        <v>1895</v>
      </c>
      <c r="B974" s="9" t="s">
        <v>1244</v>
      </c>
      <c r="C974" s="10" t="s">
        <v>262</v>
      </c>
      <c r="D974" s="9" t="s">
        <v>335</v>
      </c>
    </row>
    <row r="975" spans="1:4" x14ac:dyDescent="0.25">
      <c r="A975" s="8">
        <v>1896</v>
      </c>
      <c r="B975" s="9" t="s">
        <v>1245</v>
      </c>
      <c r="C975" s="10" t="s">
        <v>253</v>
      </c>
      <c r="D975" s="9" t="s">
        <v>335</v>
      </c>
    </row>
    <row r="976" spans="1:4" x14ac:dyDescent="0.25">
      <c r="A976" s="8">
        <v>1897</v>
      </c>
      <c r="B976" s="9" t="s">
        <v>1246</v>
      </c>
      <c r="C976" s="10" t="s">
        <v>253</v>
      </c>
      <c r="D976" s="9" t="s">
        <v>335</v>
      </c>
    </row>
    <row r="977" spans="1:4" x14ac:dyDescent="0.25">
      <c r="A977" s="8">
        <v>1898</v>
      </c>
      <c r="B977" s="9" t="s">
        <v>1247</v>
      </c>
      <c r="C977" s="10" t="s">
        <v>262</v>
      </c>
      <c r="D977" s="9" t="s">
        <v>335</v>
      </c>
    </row>
    <row r="978" spans="1:4" x14ac:dyDescent="0.25">
      <c r="A978" s="8">
        <v>1899</v>
      </c>
      <c r="B978" s="9" t="s">
        <v>1248</v>
      </c>
      <c r="C978" s="10" t="s">
        <v>253</v>
      </c>
      <c r="D978" s="9" t="s">
        <v>344</v>
      </c>
    </row>
    <row r="979" spans="1:4" x14ac:dyDescent="0.25">
      <c r="A979" s="8">
        <v>1902</v>
      </c>
      <c r="B979" s="9" t="s">
        <v>1249</v>
      </c>
      <c r="C979" s="10" t="s">
        <v>262</v>
      </c>
      <c r="D979" s="9" t="s">
        <v>335</v>
      </c>
    </row>
    <row r="980" spans="1:4" x14ac:dyDescent="0.25">
      <c r="A980" s="8">
        <v>1903</v>
      </c>
      <c r="B980" s="9" t="s">
        <v>1250</v>
      </c>
      <c r="C980" s="10" t="s">
        <v>253</v>
      </c>
      <c r="D980" s="9" t="s">
        <v>335</v>
      </c>
    </row>
    <row r="981" spans="1:4" x14ac:dyDescent="0.25">
      <c r="A981" s="8">
        <v>1904</v>
      </c>
      <c r="B981" s="9" t="s">
        <v>1251</v>
      </c>
      <c r="C981" s="10" t="s">
        <v>253</v>
      </c>
      <c r="D981" s="9" t="s">
        <v>344</v>
      </c>
    </row>
    <row r="982" spans="1:4" x14ac:dyDescent="0.25">
      <c r="A982" s="8">
        <v>1905</v>
      </c>
      <c r="B982" s="9" t="s">
        <v>1252</v>
      </c>
      <c r="C982" s="10" t="s">
        <v>253</v>
      </c>
      <c r="D982" s="9" t="s">
        <v>335</v>
      </c>
    </row>
    <row r="983" spans="1:4" x14ac:dyDescent="0.25">
      <c r="A983" s="8">
        <v>1906</v>
      </c>
      <c r="B983" s="9" t="s">
        <v>1253</v>
      </c>
      <c r="C983" s="10" t="s">
        <v>253</v>
      </c>
      <c r="D983" s="9" t="s">
        <v>335</v>
      </c>
    </row>
    <row r="984" spans="1:4" x14ac:dyDescent="0.25">
      <c r="A984" s="8">
        <v>1907</v>
      </c>
      <c r="B984" s="9" t="s">
        <v>1254</v>
      </c>
      <c r="C984" s="10" t="s">
        <v>253</v>
      </c>
      <c r="D984" s="9" t="s">
        <v>335</v>
      </c>
    </row>
    <row r="985" spans="1:4" x14ac:dyDescent="0.25">
      <c r="A985" s="8">
        <v>1908</v>
      </c>
      <c r="B985" s="9" t="s">
        <v>1255</v>
      </c>
      <c r="C985" s="10" t="s">
        <v>262</v>
      </c>
      <c r="D985" s="9" t="s">
        <v>335</v>
      </c>
    </row>
    <row r="986" spans="1:4" x14ac:dyDescent="0.25">
      <c r="A986" s="8">
        <v>1911</v>
      </c>
      <c r="B986" s="9" t="s">
        <v>1256</v>
      </c>
      <c r="C986" s="10" t="s">
        <v>253</v>
      </c>
      <c r="D986" s="9" t="s">
        <v>335</v>
      </c>
    </row>
    <row r="987" spans="1:4" x14ac:dyDescent="0.25">
      <c r="A987" s="8">
        <v>1912</v>
      </c>
      <c r="B987" s="9" t="s">
        <v>1257</v>
      </c>
      <c r="C987" s="10" t="s">
        <v>253</v>
      </c>
      <c r="D987" s="9" t="s">
        <v>335</v>
      </c>
    </row>
    <row r="988" spans="1:4" x14ac:dyDescent="0.25">
      <c r="A988" s="8">
        <v>1915</v>
      </c>
      <c r="B988" s="9" t="s">
        <v>1258</v>
      </c>
      <c r="C988" s="10" t="s">
        <v>253</v>
      </c>
      <c r="D988" s="9" t="s">
        <v>344</v>
      </c>
    </row>
    <row r="989" spans="1:4" x14ac:dyDescent="0.25">
      <c r="A989" s="8">
        <v>1916</v>
      </c>
      <c r="B989" s="9" t="s">
        <v>1259</v>
      </c>
      <c r="C989" s="10" t="s">
        <v>253</v>
      </c>
      <c r="D989" s="9" t="s">
        <v>344</v>
      </c>
    </row>
    <row r="990" spans="1:4" x14ac:dyDescent="0.25">
      <c r="A990" s="8">
        <v>1917</v>
      </c>
      <c r="B990" s="9" t="s">
        <v>1260</v>
      </c>
      <c r="C990" s="10" t="s">
        <v>256</v>
      </c>
      <c r="D990" s="9" t="s">
        <v>335</v>
      </c>
    </row>
    <row r="991" spans="1:4" x14ac:dyDescent="0.25">
      <c r="A991" s="8">
        <v>1919</v>
      </c>
      <c r="B991" s="9" t="s">
        <v>1261</v>
      </c>
      <c r="C991" s="10" t="s">
        <v>253</v>
      </c>
      <c r="D991" s="9" t="s">
        <v>335</v>
      </c>
    </row>
    <row r="992" spans="1:4" x14ac:dyDescent="0.25">
      <c r="A992" s="8">
        <v>1920</v>
      </c>
      <c r="B992" s="9" t="s">
        <v>1262</v>
      </c>
      <c r="C992" s="10" t="s">
        <v>253</v>
      </c>
      <c r="D992" s="9" t="s">
        <v>335</v>
      </c>
    </row>
    <row r="993" spans="1:4" x14ac:dyDescent="0.25">
      <c r="A993" s="8">
        <v>1921</v>
      </c>
      <c r="B993" s="9" t="s">
        <v>1263</v>
      </c>
      <c r="C993" s="10" t="s">
        <v>253</v>
      </c>
      <c r="D993" s="9" t="s">
        <v>344</v>
      </c>
    </row>
    <row r="994" spans="1:4" x14ac:dyDescent="0.25">
      <c r="A994" s="8">
        <v>1922</v>
      </c>
      <c r="B994" s="9" t="s">
        <v>1264</v>
      </c>
      <c r="C994" s="10" t="s">
        <v>253</v>
      </c>
      <c r="D994" s="9" t="s">
        <v>344</v>
      </c>
    </row>
    <row r="995" spans="1:4" x14ac:dyDescent="0.25">
      <c r="A995" s="8">
        <v>1923</v>
      </c>
      <c r="B995" s="9" t="s">
        <v>1265</v>
      </c>
      <c r="C995" s="10" t="s">
        <v>262</v>
      </c>
      <c r="D995" s="9" t="s">
        <v>344</v>
      </c>
    </row>
    <row r="996" spans="1:4" x14ac:dyDescent="0.25">
      <c r="A996" s="8">
        <v>1924</v>
      </c>
      <c r="B996" s="9" t="s">
        <v>1266</v>
      </c>
      <c r="C996" s="10" t="s">
        <v>253</v>
      </c>
      <c r="D996" s="9" t="s">
        <v>335</v>
      </c>
    </row>
    <row r="997" spans="1:4" x14ac:dyDescent="0.25">
      <c r="A997" s="8">
        <v>1927</v>
      </c>
      <c r="B997" s="9" t="s">
        <v>1267</v>
      </c>
      <c r="C997" s="10" t="s">
        <v>262</v>
      </c>
      <c r="D997" s="9" t="s">
        <v>335</v>
      </c>
    </row>
    <row r="998" spans="1:4" x14ac:dyDescent="0.25">
      <c r="A998" s="8">
        <v>1929</v>
      </c>
      <c r="B998" s="9" t="s">
        <v>1268</v>
      </c>
      <c r="C998" s="10" t="s">
        <v>253</v>
      </c>
      <c r="D998" s="9" t="s">
        <v>344</v>
      </c>
    </row>
    <row r="999" spans="1:4" x14ac:dyDescent="0.25">
      <c r="A999" s="8">
        <v>1930</v>
      </c>
      <c r="B999" s="9" t="s">
        <v>1269</v>
      </c>
      <c r="C999" s="10" t="s">
        <v>253</v>
      </c>
      <c r="D999" s="9" t="s">
        <v>335</v>
      </c>
    </row>
    <row r="1000" spans="1:4" x14ac:dyDescent="0.25">
      <c r="A1000" s="8">
        <v>1931</v>
      </c>
      <c r="B1000" s="9" t="s">
        <v>1270</v>
      </c>
      <c r="C1000" s="10" t="s">
        <v>262</v>
      </c>
      <c r="D1000" s="9" t="s">
        <v>344</v>
      </c>
    </row>
    <row r="1001" spans="1:4" x14ac:dyDescent="0.25">
      <c r="A1001" s="8">
        <v>1933</v>
      </c>
      <c r="B1001" s="9" t="s">
        <v>1271</v>
      </c>
      <c r="C1001" s="10" t="s">
        <v>264</v>
      </c>
      <c r="D1001" s="9" t="s">
        <v>344</v>
      </c>
    </row>
    <row r="1002" spans="1:4" x14ac:dyDescent="0.25">
      <c r="A1002" s="8">
        <v>1934</v>
      </c>
      <c r="B1002" s="9" t="s">
        <v>1272</v>
      </c>
      <c r="C1002" s="10" t="s">
        <v>253</v>
      </c>
      <c r="D1002" s="9" t="s">
        <v>344</v>
      </c>
    </row>
    <row r="1003" spans="1:4" x14ac:dyDescent="0.25">
      <c r="A1003" s="8">
        <v>1937</v>
      </c>
      <c r="B1003" s="9" t="s">
        <v>1273</v>
      </c>
      <c r="C1003" s="10" t="s">
        <v>253</v>
      </c>
      <c r="D1003" s="9" t="s">
        <v>335</v>
      </c>
    </row>
    <row r="1004" spans="1:4" x14ac:dyDescent="0.25">
      <c r="A1004" s="8">
        <v>1938</v>
      </c>
      <c r="B1004" s="9" t="s">
        <v>1274</v>
      </c>
      <c r="C1004" s="10" t="s">
        <v>253</v>
      </c>
      <c r="D1004" s="9" t="s">
        <v>335</v>
      </c>
    </row>
    <row r="1005" spans="1:4" x14ac:dyDescent="0.25">
      <c r="A1005" s="8">
        <v>1939</v>
      </c>
      <c r="B1005" s="9" t="s">
        <v>1275</v>
      </c>
      <c r="C1005" s="10" t="s">
        <v>262</v>
      </c>
      <c r="D1005" s="9" t="s">
        <v>344</v>
      </c>
    </row>
    <row r="1006" spans="1:4" x14ac:dyDescent="0.25">
      <c r="A1006" s="8">
        <v>1940</v>
      </c>
      <c r="B1006" s="9" t="s">
        <v>1276</v>
      </c>
      <c r="C1006" s="10" t="s">
        <v>262</v>
      </c>
      <c r="D1006" s="9" t="s">
        <v>335</v>
      </c>
    </row>
    <row r="1007" spans="1:4" x14ac:dyDescent="0.25">
      <c r="A1007" s="8">
        <v>1941</v>
      </c>
      <c r="B1007" s="9" t="s">
        <v>1277</v>
      </c>
      <c r="C1007" s="10" t="s">
        <v>253</v>
      </c>
      <c r="D1007" s="9" t="s">
        <v>335</v>
      </c>
    </row>
    <row r="1008" spans="1:4" ht="25" x14ac:dyDescent="0.25">
      <c r="A1008" s="8">
        <v>1942</v>
      </c>
      <c r="B1008" s="9" t="s">
        <v>1278</v>
      </c>
      <c r="C1008" s="10" t="s">
        <v>270</v>
      </c>
      <c r="D1008" s="9" t="s">
        <v>335</v>
      </c>
    </row>
    <row r="1009" spans="1:4" x14ac:dyDescent="0.25">
      <c r="A1009" s="8">
        <v>1967</v>
      </c>
      <c r="B1009" s="9" t="s">
        <v>1279</v>
      </c>
      <c r="C1009" s="10" t="s">
        <v>253</v>
      </c>
      <c r="D1009" s="9" t="s">
        <v>335</v>
      </c>
    </row>
    <row r="1010" spans="1:4" x14ac:dyDescent="0.25">
      <c r="A1010" s="8">
        <v>1968</v>
      </c>
      <c r="B1010" s="9" t="s">
        <v>1280</v>
      </c>
      <c r="C1010" s="10" t="s">
        <v>262</v>
      </c>
      <c r="D1010" s="9" t="s">
        <v>335</v>
      </c>
    </row>
    <row r="1011" spans="1:4" x14ac:dyDescent="0.25">
      <c r="A1011" s="8">
        <v>1970</v>
      </c>
      <c r="B1011" s="9" t="s">
        <v>1281</v>
      </c>
      <c r="C1011" s="10" t="s">
        <v>262</v>
      </c>
      <c r="D1011" s="9" t="s">
        <v>344</v>
      </c>
    </row>
    <row r="1012" spans="1:4" x14ac:dyDescent="0.25">
      <c r="A1012" s="8">
        <v>1971</v>
      </c>
      <c r="B1012" s="9" t="s">
        <v>1282</v>
      </c>
      <c r="C1012" s="10" t="s">
        <v>253</v>
      </c>
      <c r="D1012" s="9" t="s">
        <v>335</v>
      </c>
    </row>
    <row r="1013" spans="1:4" x14ac:dyDescent="0.25">
      <c r="A1013" s="8">
        <v>1972</v>
      </c>
      <c r="B1013" s="9" t="s">
        <v>1283</v>
      </c>
      <c r="C1013" s="10" t="s">
        <v>262</v>
      </c>
      <c r="D1013" s="9" t="s">
        <v>335</v>
      </c>
    </row>
    <row r="1014" spans="1:4" x14ac:dyDescent="0.25">
      <c r="A1014" s="8">
        <v>1974</v>
      </c>
      <c r="B1014" s="9" t="s">
        <v>1284</v>
      </c>
      <c r="C1014" s="10" t="s">
        <v>253</v>
      </c>
      <c r="D1014" s="9" t="s">
        <v>335</v>
      </c>
    </row>
    <row r="1015" spans="1:4" x14ac:dyDescent="0.25">
      <c r="A1015" s="8">
        <v>1975</v>
      </c>
      <c r="B1015" s="9" t="s">
        <v>1285</v>
      </c>
      <c r="C1015" s="10" t="s">
        <v>253</v>
      </c>
      <c r="D1015" s="9" t="s">
        <v>335</v>
      </c>
    </row>
    <row r="1016" spans="1:4" x14ac:dyDescent="0.25">
      <c r="A1016" s="8">
        <v>1976</v>
      </c>
      <c r="B1016" s="9" t="s">
        <v>1286</v>
      </c>
      <c r="C1016" s="10" t="s">
        <v>262</v>
      </c>
      <c r="D1016" s="9" t="s">
        <v>335</v>
      </c>
    </row>
    <row r="1017" spans="1:4" x14ac:dyDescent="0.25">
      <c r="A1017" s="8">
        <v>1978</v>
      </c>
      <c r="B1017" s="9" t="s">
        <v>1287</v>
      </c>
      <c r="C1017" s="10" t="s">
        <v>253</v>
      </c>
      <c r="D1017" s="9" t="s">
        <v>344</v>
      </c>
    </row>
    <row r="1018" spans="1:4" x14ac:dyDescent="0.25">
      <c r="A1018" s="8">
        <v>1980</v>
      </c>
      <c r="B1018" s="9" t="s">
        <v>1288</v>
      </c>
      <c r="C1018" s="10" t="s">
        <v>253</v>
      </c>
      <c r="D1018" s="9" t="s">
        <v>335</v>
      </c>
    </row>
    <row r="1019" spans="1:4" x14ac:dyDescent="0.25">
      <c r="A1019" s="8">
        <v>1982</v>
      </c>
      <c r="B1019" s="9" t="s">
        <v>1289</v>
      </c>
      <c r="C1019" s="10" t="s">
        <v>253</v>
      </c>
      <c r="D1019" s="9" t="s">
        <v>335</v>
      </c>
    </row>
    <row r="1020" spans="1:4" x14ac:dyDescent="0.25">
      <c r="A1020" s="8">
        <v>1983</v>
      </c>
      <c r="B1020" s="9" t="s">
        <v>1290</v>
      </c>
      <c r="C1020" s="10" t="s">
        <v>262</v>
      </c>
      <c r="D1020" s="9" t="s">
        <v>335</v>
      </c>
    </row>
    <row r="1021" spans="1:4" x14ac:dyDescent="0.25">
      <c r="A1021" s="8">
        <v>1984</v>
      </c>
      <c r="B1021" s="9" t="s">
        <v>1291</v>
      </c>
      <c r="C1021" s="10" t="s">
        <v>262</v>
      </c>
      <c r="D1021" s="9" t="s">
        <v>344</v>
      </c>
    </row>
    <row r="1022" spans="1:4" x14ac:dyDescent="0.25">
      <c r="A1022" s="8">
        <v>1985</v>
      </c>
      <c r="B1022" s="9" t="s">
        <v>1292</v>
      </c>
      <c r="C1022" s="10" t="s">
        <v>262</v>
      </c>
      <c r="D1022" s="9" t="s">
        <v>335</v>
      </c>
    </row>
    <row r="1023" spans="1:4" x14ac:dyDescent="0.25">
      <c r="A1023" s="8">
        <v>1986</v>
      </c>
      <c r="B1023" s="9" t="s">
        <v>1293</v>
      </c>
      <c r="C1023" s="10" t="s">
        <v>253</v>
      </c>
      <c r="D1023" s="9" t="s">
        <v>335</v>
      </c>
    </row>
    <row r="1024" spans="1:4" x14ac:dyDescent="0.25">
      <c r="A1024" s="8">
        <v>1987</v>
      </c>
      <c r="B1024" s="9" t="s">
        <v>1294</v>
      </c>
      <c r="C1024" s="10" t="s">
        <v>253</v>
      </c>
      <c r="D1024" s="9" t="s">
        <v>335</v>
      </c>
    </row>
    <row r="1025" spans="1:4" x14ac:dyDescent="0.25">
      <c r="A1025" s="8">
        <v>1988</v>
      </c>
      <c r="B1025" s="9" t="s">
        <v>1295</v>
      </c>
      <c r="C1025" s="10" t="s">
        <v>264</v>
      </c>
      <c r="D1025" s="9" t="s">
        <v>344</v>
      </c>
    </row>
    <row r="1026" spans="1:4" x14ac:dyDescent="0.25">
      <c r="A1026" s="8">
        <v>1989</v>
      </c>
      <c r="B1026" s="9" t="s">
        <v>1296</v>
      </c>
      <c r="C1026" s="10" t="s">
        <v>262</v>
      </c>
      <c r="D1026" s="9" t="s">
        <v>344</v>
      </c>
    </row>
    <row r="1027" spans="1:4" x14ac:dyDescent="0.25">
      <c r="A1027" s="8">
        <v>1990</v>
      </c>
      <c r="B1027" s="9" t="s">
        <v>1297</v>
      </c>
      <c r="C1027" s="10" t="s">
        <v>264</v>
      </c>
      <c r="D1027" s="9" t="s">
        <v>344</v>
      </c>
    </row>
    <row r="1028" spans="1:4" x14ac:dyDescent="0.25">
      <c r="A1028" s="8">
        <v>1991</v>
      </c>
      <c r="B1028" s="9" t="s">
        <v>1298</v>
      </c>
      <c r="C1028" s="10" t="s">
        <v>253</v>
      </c>
      <c r="D1028" s="9" t="s">
        <v>344</v>
      </c>
    </row>
    <row r="1029" spans="1:4" x14ac:dyDescent="0.25">
      <c r="A1029" s="8">
        <v>1992</v>
      </c>
      <c r="B1029" s="9" t="s">
        <v>1299</v>
      </c>
      <c r="C1029" s="10" t="s">
        <v>262</v>
      </c>
      <c r="D1029" s="9" t="s">
        <v>344</v>
      </c>
    </row>
    <row r="1030" spans="1:4" x14ac:dyDescent="0.25">
      <c r="A1030" s="8">
        <v>1994</v>
      </c>
      <c r="B1030" s="9" t="s">
        <v>1300</v>
      </c>
      <c r="C1030" s="10" t="s">
        <v>253</v>
      </c>
      <c r="D1030" s="9" t="s">
        <v>344</v>
      </c>
    </row>
    <row r="1031" spans="1:4" x14ac:dyDescent="0.25">
      <c r="A1031" s="8">
        <v>1995</v>
      </c>
      <c r="B1031" s="9" t="s">
        <v>1301</v>
      </c>
      <c r="C1031" s="10" t="s">
        <v>262</v>
      </c>
      <c r="D1031" s="9" t="s">
        <v>335</v>
      </c>
    </row>
    <row r="1032" spans="1:4" x14ac:dyDescent="0.25">
      <c r="A1032" s="8">
        <v>1996</v>
      </c>
      <c r="B1032" s="9" t="s">
        <v>1302</v>
      </c>
      <c r="C1032" s="10" t="s">
        <v>253</v>
      </c>
      <c r="D1032" s="9" t="s">
        <v>344</v>
      </c>
    </row>
    <row r="1033" spans="1:4" x14ac:dyDescent="0.25">
      <c r="A1033" s="8">
        <v>1998</v>
      </c>
      <c r="B1033" s="9" t="s">
        <v>1303</v>
      </c>
      <c r="C1033" s="10" t="s">
        <v>253</v>
      </c>
      <c r="D1033" s="9" t="s">
        <v>335</v>
      </c>
    </row>
    <row r="1034" spans="1:4" x14ac:dyDescent="0.25">
      <c r="A1034" s="8">
        <v>1999</v>
      </c>
      <c r="B1034" s="9" t="s">
        <v>1304</v>
      </c>
      <c r="C1034" s="10" t="s">
        <v>253</v>
      </c>
      <c r="D1034" s="9" t="s">
        <v>335</v>
      </c>
    </row>
    <row r="1035" spans="1:4" x14ac:dyDescent="0.25">
      <c r="A1035" s="8">
        <v>2001</v>
      </c>
      <c r="B1035" s="9" t="s">
        <v>1305</v>
      </c>
      <c r="C1035" s="10" t="s">
        <v>264</v>
      </c>
      <c r="D1035" s="9" t="s">
        <v>335</v>
      </c>
    </row>
    <row r="1036" spans="1:4" x14ac:dyDescent="0.25">
      <c r="A1036" s="8">
        <v>2002</v>
      </c>
      <c r="B1036" s="9" t="s">
        <v>1306</v>
      </c>
      <c r="C1036" s="10" t="s">
        <v>262</v>
      </c>
      <c r="D1036" s="9" t="s">
        <v>335</v>
      </c>
    </row>
    <row r="1037" spans="1:4" x14ac:dyDescent="0.25">
      <c r="A1037" s="8">
        <v>2005</v>
      </c>
      <c r="B1037" s="9" t="s">
        <v>1307</v>
      </c>
      <c r="C1037" s="10" t="s">
        <v>262</v>
      </c>
      <c r="D1037" s="9" t="s">
        <v>335</v>
      </c>
    </row>
    <row r="1038" spans="1:4" x14ac:dyDescent="0.25">
      <c r="A1038" s="8">
        <v>2007</v>
      </c>
      <c r="B1038" s="9" t="s">
        <v>1308</v>
      </c>
      <c r="C1038" s="10" t="s">
        <v>253</v>
      </c>
      <c r="D1038" s="9" t="s">
        <v>335</v>
      </c>
    </row>
    <row r="1039" spans="1:4" x14ac:dyDescent="0.25">
      <c r="A1039" s="8">
        <v>2008</v>
      </c>
      <c r="B1039" s="9" t="s">
        <v>1309</v>
      </c>
      <c r="C1039" s="10" t="s">
        <v>253</v>
      </c>
      <c r="D1039" s="9" t="s">
        <v>335</v>
      </c>
    </row>
    <row r="1040" spans="1:4" x14ac:dyDescent="0.25">
      <c r="A1040" s="8">
        <v>2009</v>
      </c>
      <c r="B1040" s="9" t="s">
        <v>1310</v>
      </c>
      <c r="C1040" s="10" t="s">
        <v>253</v>
      </c>
      <c r="D1040" s="9" t="s">
        <v>344</v>
      </c>
    </row>
    <row r="1041" spans="1:4" x14ac:dyDescent="0.25">
      <c r="A1041" s="8">
        <v>2010</v>
      </c>
      <c r="B1041" s="9" t="s">
        <v>1311</v>
      </c>
      <c r="C1041" s="10" t="s">
        <v>253</v>
      </c>
      <c r="D1041" s="9" t="s">
        <v>335</v>
      </c>
    </row>
    <row r="1042" spans="1:4" x14ac:dyDescent="0.25">
      <c r="A1042" s="8">
        <v>2011</v>
      </c>
      <c r="B1042" s="9" t="s">
        <v>1312</v>
      </c>
      <c r="C1042" s="10" t="s">
        <v>253</v>
      </c>
      <c r="D1042" s="9" t="s">
        <v>344</v>
      </c>
    </row>
    <row r="1043" spans="1:4" x14ac:dyDescent="0.25">
      <c r="A1043" s="8">
        <v>2012</v>
      </c>
      <c r="B1043" s="9" t="s">
        <v>1313</v>
      </c>
      <c r="C1043" s="10" t="s">
        <v>253</v>
      </c>
      <c r="D1043" s="9" t="s">
        <v>335</v>
      </c>
    </row>
    <row r="1044" spans="1:4" x14ac:dyDescent="0.25">
      <c r="A1044" s="8">
        <v>2013</v>
      </c>
      <c r="B1044" s="9" t="s">
        <v>1314</v>
      </c>
      <c r="C1044" s="10" t="s">
        <v>253</v>
      </c>
      <c r="D1044" s="9" t="s">
        <v>335</v>
      </c>
    </row>
    <row r="1045" spans="1:4" x14ac:dyDescent="0.25">
      <c r="A1045" s="8">
        <v>2014</v>
      </c>
      <c r="B1045" s="9" t="s">
        <v>1315</v>
      </c>
      <c r="C1045" s="10" t="s">
        <v>262</v>
      </c>
      <c r="D1045" s="9" t="s">
        <v>335</v>
      </c>
    </row>
    <row r="1046" spans="1:4" x14ac:dyDescent="0.25">
      <c r="A1046" s="8">
        <v>2015</v>
      </c>
      <c r="B1046" s="9" t="s">
        <v>1316</v>
      </c>
      <c r="C1046" s="10" t="s">
        <v>264</v>
      </c>
      <c r="D1046" s="9" t="s">
        <v>344</v>
      </c>
    </row>
    <row r="1047" spans="1:4" x14ac:dyDescent="0.25">
      <c r="A1047" s="8">
        <v>2016</v>
      </c>
      <c r="B1047" s="9" t="s">
        <v>1317</v>
      </c>
      <c r="C1047" s="10" t="s">
        <v>262</v>
      </c>
      <c r="D1047" s="9" t="s">
        <v>344</v>
      </c>
    </row>
    <row r="1048" spans="1:4" x14ac:dyDescent="0.25">
      <c r="A1048" s="8">
        <v>2017</v>
      </c>
      <c r="B1048" s="9" t="s">
        <v>1318</v>
      </c>
      <c r="C1048" s="10" t="s">
        <v>253</v>
      </c>
      <c r="D1048" s="9" t="s">
        <v>344</v>
      </c>
    </row>
    <row r="1049" spans="1:4" x14ac:dyDescent="0.25">
      <c r="A1049" s="8">
        <v>2019</v>
      </c>
      <c r="B1049" s="9" t="s">
        <v>1319</v>
      </c>
      <c r="C1049" s="10" t="s">
        <v>253</v>
      </c>
      <c r="D1049" s="9" t="s">
        <v>344</v>
      </c>
    </row>
    <row r="1050" spans="1:4" x14ac:dyDescent="0.25">
      <c r="A1050" s="8">
        <v>2020</v>
      </c>
      <c r="B1050" s="9" t="s">
        <v>1320</v>
      </c>
      <c r="C1050" s="10" t="s">
        <v>253</v>
      </c>
      <c r="D1050" s="9" t="s">
        <v>335</v>
      </c>
    </row>
    <row r="1051" spans="1:4" x14ac:dyDescent="0.25">
      <c r="A1051" s="8">
        <v>2021</v>
      </c>
      <c r="B1051" s="9" t="s">
        <v>1321</v>
      </c>
      <c r="C1051" s="10" t="s">
        <v>253</v>
      </c>
      <c r="D1051" s="9" t="s">
        <v>335</v>
      </c>
    </row>
    <row r="1052" spans="1:4" x14ac:dyDescent="0.25">
      <c r="A1052" s="8">
        <v>2023</v>
      </c>
      <c r="B1052" s="9" t="s">
        <v>1322</v>
      </c>
      <c r="C1052" s="10" t="s">
        <v>253</v>
      </c>
      <c r="D1052" s="9" t="s">
        <v>344</v>
      </c>
    </row>
    <row r="1053" spans="1:4" x14ac:dyDescent="0.25">
      <c r="A1053" s="8">
        <v>2024</v>
      </c>
      <c r="B1053" s="9" t="s">
        <v>1323</v>
      </c>
      <c r="C1053" s="10" t="s">
        <v>253</v>
      </c>
      <c r="D1053" s="9" t="s">
        <v>335</v>
      </c>
    </row>
    <row r="1054" spans="1:4" x14ac:dyDescent="0.25">
      <c r="A1054" s="8">
        <v>2025</v>
      </c>
      <c r="B1054" s="9" t="s">
        <v>1324</v>
      </c>
      <c r="C1054" s="10" t="s">
        <v>253</v>
      </c>
      <c r="D1054" s="9" t="s">
        <v>335</v>
      </c>
    </row>
    <row r="1055" spans="1:4" x14ac:dyDescent="0.25">
      <c r="A1055" s="8">
        <v>2027</v>
      </c>
      <c r="B1055" s="9" t="s">
        <v>1325</v>
      </c>
      <c r="C1055" s="10" t="s">
        <v>253</v>
      </c>
      <c r="D1055" s="9" t="s">
        <v>335</v>
      </c>
    </row>
    <row r="1056" spans="1:4" x14ac:dyDescent="0.25">
      <c r="A1056" s="8">
        <v>2028</v>
      </c>
      <c r="B1056" s="9" t="s">
        <v>1326</v>
      </c>
      <c r="C1056" s="10" t="s">
        <v>253</v>
      </c>
      <c r="D1056" s="9" t="s">
        <v>344</v>
      </c>
    </row>
    <row r="1057" spans="1:4" x14ac:dyDescent="0.25">
      <c r="A1057" s="8">
        <v>2031</v>
      </c>
      <c r="B1057" s="9" t="s">
        <v>1327</v>
      </c>
      <c r="C1057" s="10" t="s">
        <v>262</v>
      </c>
      <c r="D1057" s="9" t="s">
        <v>335</v>
      </c>
    </row>
    <row r="1058" spans="1:4" x14ac:dyDescent="0.25">
      <c r="A1058" s="8">
        <v>2032</v>
      </c>
      <c r="B1058" s="9" t="s">
        <v>1328</v>
      </c>
      <c r="C1058" s="10" t="s">
        <v>253</v>
      </c>
      <c r="D1058" s="9" t="s">
        <v>344</v>
      </c>
    </row>
    <row r="1059" spans="1:4" x14ac:dyDescent="0.25">
      <c r="A1059" s="8">
        <v>2033</v>
      </c>
      <c r="B1059" s="9" t="s">
        <v>1329</v>
      </c>
      <c r="C1059" s="10" t="s">
        <v>253</v>
      </c>
      <c r="D1059" s="9" t="s">
        <v>335</v>
      </c>
    </row>
    <row r="1060" spans="1:4" x14ac:dyDescent="0.25">
      <c r="A1060" s="8">
        <v>2035</v>
      </c>
      <c r="B1060" s="9" t="s">
        <v>1330</v>
      </c>
      <c r="C1060" s="10" t="s">
        <v>262</v>
      </c>
      <c r="D1060" s="9" t="s">
        <v>335</v>
      </c>
    </row>
    <row r="1061" spans="1:4" x14ac:dyDescent="0.25">
      <c r="A1061" s="8">
        <v>2036</v>
      </c>
      <c r="B1061" s="9" t="s">
        <v>1331</v>
      </c>
      <c r="C1061" s="10" t="s">
        <v>262</v>
      </c>
      <c r="D1061" s="9" t="s">
        <v>335</v>
      </c>
    </row>
    <row r="1062" spans="1:4" x14ac:dyDescent="0.25">
      <c r="A1062" s="8">
        <v>2037</v>
      </c>
      <c r="B1062" s="9" t="s">
        <v>1332</v>
      </c>
      <c r="C1062" s="10" t="s">
        <v>264</v>
      </c>
      <c r="D1062" s="9" t="s">
        <v>335</v>
      </c>
    </row>
    <row r="1063" spans="1:4" x14ac:dyDescent="0.25">
      <c r="A1063" s="8">
        <v>2038</v>
      </c>
      <c r="B1063" s="9" t="s">
        <v>1333</v>
      </c>
      <c r="C1063" s="10" t="s">
        <v>262</v>
      </c>
      <c r="D1063" s="9" t="s">
        <v>335</v>
      </c>
    </row>
    <row r="1064" spans="1:4" x14ac:dyDescent="0.25">
      <c r="A1064" s="8">
        <v>2040</v>
      </c>
      <c r="B1064" s="9" t="s">
        <v>1334</v>
      </c>
      <c r="C1064" s="10" t="s">
        <v>253</v>
      </c>
      <c r="D1064" s="9" t="s">
        <v>335</v>
      </c>
    </row>
    <row r="1065" spans="1:4" x14ac:dyDescent="0.25">
      <c r="A1065" s="8">
        <v>2043</v>
      </c>
      <c r="B1065" s="9" t="s">
        <v>1335</v>
      </c>
      <c r="C1065" s="10" t="s">
        <v>253</v>
      </c>
      <c r="D1065" s="9" t="s">
        <v>335</v>
      </c>
    </row>
    <row r="1066" spans="1:4" x14ac:dyDescent="0.25">
      <c r="A1066" s="8">
        <v>2044</v>
      </c>
      <c r="B1066" s="9" t="s">
        <v>1336</v>
      </c>
      <c r="C1066" s="10" t="s">
        <v>253</v>
      </c>
      <c r="D1066" s="9" t="s">
        <v>344</v>
      </c>
    </row>
    <row r="1067" spans="1:4" x14ac:dyDescent="0.25">
      <c r="A1067" s="8">
        <v>2045</v>
      </c>
      <c r="B1067" s="9" t="s">
        <v>1337</v>
      </c>
      <c r="C1067" s="10" t="s">
        <v>262</v>
      </c>
      <c r="D1067" s="9" t="s">
        <v>335</v>
      </c>
    </row>
    <row r="1068" spans="1:4" x14ac:dyDescent="0.25">
      <c r="A1068" s="8">
        <v>2046</v>
      </c>
      <c r="B1068" s="9" t="s">
        <v>1338</v>
      </c>
      <c r="C1068" s="10" t="s">
        <v>262</v>
      </c>
      <c r="D1068" s="9" t="s">
        <v>335</v>
      </c>
    </row>
    <row r="1069" spans="1:4" x14ac:dyDescent="0.25">
      <c r="A1069" s="8">
        <v>2047</v>
      </c>
      <c r="B1069" s="9" t="s">
        <v>1339</v>
      </c>
      <c r="C1069" s="10" t="s">
        <v>262</v>
      </c>
      <c r="D1069" s="9" t="s">
        <v>335</v>
      </c>
    </row>
    <row r="1070" spans="1:4" x14ac:dyDescent="0.25">
      <c r="A1070" s="8">
        <v>2048</v>
      </c>
      <c r="B1070" s="9" t="s">
        <v>1340</v>
      </c>
      <c r="C1070" s="10" t="s">
        <v>262</v>
      </c>
      <c r="D1070" s="9" t="s">
        <v>335</v>
      </c>
    </row>
    <row r="1071" spans="1:4" x14ac:dyDescent="0.25">
      <c r="A1071" s="8">
        <v>2049</v>
      </c>
      <c r="B1071" s="9" t="s">
        <v>1341</v>
      </c>
      <c r="C1071" s="10" t="s">
        <v>262</v>
      </c>
      <c r="D1071" s="9" t="s">
        <v>335</v>
      </c>
    </row>
    <row r="1072" spans="1:4" x14ac:dyDescent="0.25">
      <c r="A1072" s="8">
        <v>2050</v>
      </c>
      <c r="B1072" s="9" t="s">
        <v>1342</v>
      </c>
      <c r="C1072" s="10" t="s">
        <v>262</v>
      </c>
      <c r="D1072" s="9" t="s">
        <v>335</v>
      </c>
    </row>
    <row r="1073" spans="1:4" x14ac:dyDescent="0.25">
      <c r="A1073" s="8">
        <v>2052</v>
      </c>
      <c r="B1073" s="9" t="s">
        <v>1343</v>
      </c>
      <c r="C1073" s="10" t="s">
        <v>253</v>
      </c>
      <c r="D1073" s="9" t="s">
        <v>284</v>
      </c>
    </row>
    <row r="1074" spans="1:4" x14ac:dyDescent="0.25">
      <c r="A1074" s="8">
        <v>2054</v>
      </c>
      <c r="B1074" s="9" t="s">
        <v>1344</v>
      </c>
      <c r="C1074" s="10" t="s">
        <v>262</v>
      </c>
      <c r="D1074" s="9" t="s">
        <v>335</v>
      </c>
    </row>
    <row r="1075" spans="1:4" x14ac:dyDescent="0.25">
      <c r="A1075" s="8">
        <v>2055</v>
      </c>
      <c r="B1075" s="9" t="s">
        <v>1345</v>
      </c>
      <c r="C1075" s="10" t="s">
        <v>253</v>
      </c>
      <c r="D1075" s="9" t="s">
        <v>344</v>
      </c>
    </row>
    <row r="1076" spans="1:4" x14ac:dyDescent="0.25">
      <c r="A1076" s="8">
        <v>2057</v>
      </c>
      <c r="B1076" s="9" t="s">
        <v>1346</v>
      </c>
      <c r="C1076" s="10" t="s">
        <v>253</v>
      </c>
      <c r="D1076" s="9" t="s">
        <v>344</v>
      </c>
    </row>
    <row r="1077" spans="1:4" x14ac:dyDescent="0.25">
      <c r="A1077" s="8">
        <v>2058</v>
      </c>
      <c r="B1077" s="9" t="s">
        <v>1347</v>
      </c>
      <c r="C1077" s="10" t="s">
        <v>262</v>
      </c>
      <c r="D1077" s="9" t="s">
        <v>335</v>
      </c>
    </row>
    <row r="1078" spans="1:4" x14ac:dyDescent="0.25">
      <c r="A1078" s="8">
        <v>2060</v>
      </c>
      <c r="B1078" s="9" t="s">
        <v>1348</v>
      </c>
      <c r="C1078" s="10" t="s">
        <v>253</v>
      </c>
      <c r="D1078" s="9" t="s">
        <v>335</v>
      </c>
    </row>
    <row r="1079" spans="1:4" x14ac:dyDescent="0.25">
      <c r="A1079" s="8">
        <v>2061</v>
      </c>
      <c r="B1079" s="9" t="s">
        <v>1349</v>
      </c>
      <c r="C1079" s="10" t="s">
        <v>253</v>
      </c>
      <c r="D1079" s="9" t="s">
        <v>344</v>
      </c>
    </row>
    <row r="1080" spans="1:4" x14ac:dyDescent="0.25">
      <c r="A1080" s="8">
        <v>2062</v>
      </c>
      <c r="B1080" s="9" t="s">
        <v>1350</v>
      </c>
      <c r="C1080" s="10" t="s">
        <v>256</v>
      </c>
      <c r="D1080" s="9" t="s">
        <v>344</v>
      </c>
    </row>
    <row r="1081" spans="1:4" x14ac:dyDescent="0.25">
      <c r="A1081" s="8">
        <v>2063</v>
      </c>
      <c r="B1081" s="9" t="s">
        <v>1351</v>
      </c>
      <c r="C1081" s="10" t="s">
        <v>253</v>
      </c>
      <c r="D1081" s="9" t="s">
        <v>344</v>
      </c>
    </row>
    <row r="1082" spans="1:4" x14ac:dyDescent="0.25">
      <c r="A1082" s="8">
        <v>2064</v>
      </c>
      <c r="B1082" s="9" t="s">
        <v>1352</v>
      </c>
      <c r="C1082" s="10" t="s">
        <v>253</v>
      </c>
      <c r="D1082" s="9" t="s">
        <v>335</v>
      </c>
    </row>
    <row r="1083" spans="1:4" x14ac:dyDescent="0.25">
      <c r="A1083" s="8">
        <v>2065</v>
      </c>
      <c r="B1083" s="9" t="s">
        <v>1353</v>
      </c>
      <c r="C1083" s="10" t="s">
        <v>262</v>
      </c>
      <c r="D1083" s="9" t="s">
        <v>344</v>
      </c>
    </row>
    <row r="1084" spans="1:4" x14ac:dyDescent="0.25">
      <c r="A1084" s="8">
        <v>2066</v>
      </c>
      <c r="B1084" s="9" t="s">
        <v>1354</v>
      </c>
      <c r="C1084" s="10" t="s">
        <v>262</v>
      </c>
      <c r="D1084" s="9" t="s">
        <v>344</v>
      </c>
    </row>
    <row r="1085" spans="1:4" x14ac:dyDescent="0.25">
      <c r="A1085" s="8">
        <v>2068</v>
      </c>
      <c r="B1085" s="9" t="s">
        <v>1355</v>
      </c>
      <c r="C1085" s="10" t="s">
        <v>262</v>
      </c>
      <c r="D1085" s="9" t="s">
        <v>344</v>
      </c>
    </row>
    <row r="1086" spans="1:4" x14ac:dyDescent="0.25">
      <c r="A1086" s="8">
        <v>2069</v>
      </c>
      <c r="B1086" s="9" t="s">
        <v>1356</v>
      </c>
      <c r="C1086" s="10" t="s">
        <v>253</v>
      </c>
      <c r="D1086" s="9" t="s">
        <v>335</v>
      </c>
    </row>
    <row r="1087" spans="1:4" x14ac:dyDescent="0.25">
      <c r="A1087" s="8">
        <v>2070</v>
      </c>
      <c r="B1087" s="9" t="s">
        <v>1357</v>
      </c>
      <c r="C1087" s="10" t="s">
        <v>253</v>
      </c>
      <c r="D1087" s="9" t="s">
        <v>335</v>
      </c>
    </row>
    <row r="1088" spans="1:4" x14ac:dyDescent="0.25">
      <c r="A1088" s="8">
        <v>2071</v>
      </c>
      <c r="B1088" s="9" t="s">
        <v>1358</v>
      </c>
      <c r="C1088" s="10" t="s">
        <v>253</v>
      </c>
      <c r="D1088" s="9" t="s">
        <v>335</v>
      </c>
    </row>
    <row r="1089" spans="1:4" x14ac:dyDescent="0.25">
      <c r="A1089" s="8">
        <v>2072</v>
      </c>
      <c r="B1089" s="9" t="s">
        <v>1359</v>
      </c>
      <c r="C1089" s="10" t="s">
        <v>253</v>
      </c>
      <c r="D1089" s="9" t="s">
        <v>335</v>
      </c>
    </row>
    <row r="1090" spans="1:4" x14ac:dyDescent="0.25">
      <c r="A1090" s="8">
        <v>2073</v>
      </c>
      <c r="B1090" s="9" t="s">
        <v>1360</v>
      </c>
      <c r="C1090" s="10" t="s">
        <v>253</v>
      </c>
      <c r="D1090" s="9" t="s">
        <v>335</v>
      </c>
    </row>
    <row r="1091" spans="1:4" x14ac:dyDescent="0.25">
      <c r="A1091" s="8">
        <v>2074</v>
      </c>
      <c r="B1091" s="9" t="s">
        <v>1361</v>
      </c>
      <c r="C1091" s="10" t="s">
        <v>262</v>
      </c>
      <c r="D1091" s="9" t="s">
        <v>335</v>
      </c>
    </row>
    <row r="1092" spans="1:4" x14ac:dyDescent="0.25">
      <c r="A1092" s="8">
        <v>2075</v>
      </c>
      <c r="B1092" s="9" t="s">
        <v>1362</v>
      </c>
      <c r="C1092" s="10" t="s">
        <v>262</v>
      </c>
      <c r="D1092" s="9" t="s">
        <v>335</v>
      </c>
    </row>
    <row r="1093" spans="1:4" x14ac:dyDescent="0.25">
      <c r="A1093" s="8">
        <v>2076</v>
      </c>
      <c r="B1093" s="9" t="s">
        <v>1363</v>
      </c>
      <c r="C1093" s="10" t="s">
        <v>262</v>
      </c>
      <c r="D1093" s="9" t="s">
        <v>344</v>
      </c>
    </row>
    <row r="1094" spans="1:4" x14ac:dyDescent="0.25">
      <c r="A1094" s="8">
        <v>2077</v>
      </c>
      <c r="B1094" s="9" t="s">
        <v>1364</v>
      </c>
      <c r="C1094" s="10" t="s">
        <v>262</v>
      </c>
      <c r="D1094" s="9" t="s">
        <v>344</v>
      </c>
    </row>
    <row r="1095" spans="1:4" x14ac:dyDescent="0.25">
      <c r="A1095" s="8">
        <v>2078</v>
      </c>
      <c r="B1095" s="9" t="s">
        <v>1365</v>
      </c>
      <c r="C1095" s="10" t="s">
        <v>262</v>
      </c>
      <c r="D1095" s="9" t="s">
        <v>344</v>
      </c>
    </row>
    <row r="1096" spans="1:4" x14ac:dyDescent="0.25">
      <c r="A1096" s="8">
        <v>2079</v>
      </c>
      <c r="B1096" s="9" t="s">
        <v>1366</v>
      </c>
      <c r="C1096" s="10" t="s">
        <v>253</v>
      </c>
      <c r="D1096" s="9" t="s">
        <v>344</v>
      </c>
    </row>
    <row r="1097" spans="1:4" x14ac:dyDescent="0.25">
      <c r="A1097" s="8">
        <v>2080</v>
      </c>
      <c r="B1097" s="9" t="s">
        <v>1367</v>
      </c>
      <c r="C1097" s="10" t="s">
        <v>253</v>
      </c>
      <c r="D1097" s="9" t="s">
        <v>344</v>
      </c>
    </row>
    <row r="1098" spans="1:4" x14ac:dyDescent="0.25">
      <c r="A1098" s="8">
        <v>2081</v>
      </c>
      <c r="B1098" s="9" t="s">
        <v>1368</v>
      </c>
      <c r="C1098" s="10" t="s">
        <v>253</v>
      </c>
      <c r="D1098" s="9" t="s">
        <v>344</v>
      </c>
    </row>
    <row r="1099" spans="1:4" x14ac:dyDescent="0.25">
      <c r="A1099" s="8">
        <v>2082</v>
      </c>
      <c r="B1099" s="9" t="s">
        <v>1369</v>
      </c>
      <c r="C1099" s="10" t="s">
        <v>264</v>
      </c>
      <c r="D1099" s="9" t="s">
        <v>344</v>
      </c>
    </row>
    <row r="1100" spans="1:4" x14ac:dyDescent="0.25">
      <c r="A1100" s="8">
        <v>2083</v>
      </c>
      <c r="B1100" s="9" t="s">
        <v>1370</v>
      </c>
      <c r="C1100" s="10" t="s">
        <v>253</v>
      </c>
      <c r="D1100" s="9" t="s">
        <v>344</v>
      </c>
    </row>
    <row r="1101" spans="1:4" x14ac:dyDescent="0.25">
      <c r="A1101" s="8">
        <v>2084</v>
      </c>
      <c r="B1101" s="9" t="s">
        <v>1371</v>
      </c>
      <c r="C1101" s="10" t="s">
        <v>253</v>
      </c>
      <c r="D1101" s="9" t="s">
        <v>344</v>
      </c>
    </row>
    <row r="1102" spans="1:4" x14ac:dyDescent="0.25">
      <c r="A1102" s="8">
        <v>2086</v>
      </c>
      <c r="B1102" s="9" t="s">
        <v>1372</v>
      </c>
      <c r="C1102" s="10" t="s">
        <v>253</v>
      </c>
      <c r="D1102" s="9" t="s">
        <v>335</v>
      </c>
    </row>
    <row r="1103" spans="1:4" x14ac:dyDescent="0.25">
      <c r="A1103" s="8">
        <v>2087</v>
      </c>
      <c r="B1103" s="9" t="s">
        <v>1373</v>
      </c>
      <c r="C1103" s="10" t="s">
        <v>253</v>
      </c>
      <c r="D1103" s="9" t="s">
        <v>335</v>
      </c>
    </row>
    <row r="1104" spans="1:4" x14ac:dyDescent="0.25">
      <c r="A1104" s="8">
        <v>2088</v>
      </c>
      <c r="B1104" s="9" t="s">
        <v>1374</v>
      </c>
      <c r="C1104" s="10" t="s">
        <v>253</v>
      </c>
      <c r="D1104" s="9" t="s">
        <v>335</v>
      </c>
    </row>
    <row r="1105" spans="1:4" x14ac:dyDescent="0.25">
      <c r="A1105" s="8">
        <v>2089</v>
      </c>
      <c r="B1105" s="9" t="s">
        <v>1375</v>
      </c>
      <c r="C1105" s="10" t="s">
        <v>253</v>
      </c>
      <c r="D1105" s="9" t="s">
        <v>335</v>
      </c>
    </row>
    <row r="1106" spans="1:4" x14ac:dyDescent="0.25">
      <c r="A1106" s="8">
        <v>2090</v>
      </c>
      <c r="B1106" s="9" t="s">
        <v>1376</v>
      </c>
      <c r="C1106" s="10" t="s">
        <v>253</v>
      </c>
      <c r="D1106" s="9" t="s">
        <v>335</v>
      </c>
    </row>
    <row r="1107" spans="1:4" x14ac:dyDescent="0.25">
      <c r="A1107" s="8">
        <v>2091</v>
      </c>
      <c r="B1107" s="9" t="s">
        <v>1377</v>
      </c>
      <c r="C1107" s="10" t="s">
        <v>253</v>
      </c>
      <c r="D1107" s="9" t="s">
        <v>335</v>
      </c>
    </row>
    <row r="1108" spans="1:4" x14ac:dyDescent="0.25">
      <c r="A1108" s="8">
        <v>2092</v>
      </c>
      <c r="B1108" s="9" t="s">
        <v>1378</v>
      </c>
      <c r="C1108" s="10" t="s">
        <v>253</v>
      </c>
      <c r="D1108" s="9" t="s">
        <v>344</v>
      </c>
    </row>
    <row r="1109" spans="1:4" x14ac:dyDescent="0.25">
      <c r="A1109" s="8">
        <v>2093</v>
      </c>
      <c r="B1109" s="9" t="s">
        <v>1379</v>
      </c>
      <c r="C1109" s="10" t="s">
        <v>262</v>
      </c>
      <c r="D1109" s="9" t="s">
        <v>335</v>
      </c>
    </row>
    <row r="1110" spans="1:4" x14ac:dyDescent="0.25">
      <c r="A1110" s="8">
        <v>2095</v>
      </c>
      <c r="B1110" s="9" t="s">
        <v>1380</v>
      </c>
      <c r="C1110" s="10" t="s">
        <v>253</v>
      </c>
      <c r="D1110" s="9" t="s">
        <v>387</v>
      </c>
    </row>
    <row r="1111" spans="1:4" x14ac:dyDescent="0.25">
      <c r="A1111" s="8">
        <v>2096</v>
      </c>
      <c r="B1111" s="9" t="s">
        <v>1381</v>
      </c>
      <c r="C1111" s="10" t="s">
        <v>253</v>
      </c>
      <c r="D1111" s="9" t="s">
        <v>335</v>
      </c>
    </row>
    <row r="1112" spans="1:4" x14ac:dyDescent="0.25">
      <c r="A1112" s="8">
        <v>2097</v>
      </c>
      <c r="B1112" s="9" t="s">
        <v>1382</v>
      </c>
      <c r="C1112" s="10" t="s">
        <v>253</v>
      </c>
      <c r="D1112" s="9" t="s">
        <v>387</v>
      </c>
    </row>
    <row r="1113" spans="1:4" x14ac:dyDescent="0.25">
      <c r="A1113" s="8">
        <v>2098</v>
      </c>
      <c r="B1113" s="9" t="s">
        <v>1383</v>
      </c>
      <c r="C1113" s="10" t="s">
        <v>253</v>
      </c>
      <c r="D1113" s="9" t="s">
        <v>387</v>
      </c>
    </row>
    <row r="1114" spans="1:4" x14ac:dyDescent="0.25">
      <c r="A1114" s="8">
        <v>2099</v>
      </c>
      <c r="B1114" s="9" t="s">
        <v>1384</v>
      </c>
      <c r="C1114" s="10" t="s">
        <v>262</v>
      </c>
      <c r="D1114" s="9" t="s">
        <v>429</v>
      </c>
    </row>
    <row r="1115" spans="1:4" x14ac:dyDescent="0.25">
      <c r="A1115" s="8">
        <v>2100</v>
      </c>
      <c r="B1115" s="9" t="s">
        <v>1385</v>
      </c>
      <c r="C1115" s="10" t="s">
        <v>262</v>
      </c>
      <c r="D1115" s="9" t="s">
        <v>429</v>
      </c>
    </row>
    <row r="1116" spans="1:4" x14ac:dyDescent="0.25">
      <c r="A1116" s="8">
        <v>2101</v>
      </c>
      <c r="B1116" s="9" t="s">
        <v>1386</v>
      </c>
      <c r="C1116" s="10" t="s">
        <v>253</v>
      </c>
      <c r="D1116" s="9" t="s">
        <v>254</v>
      </c>
    </row>
    <row r="1117" spans="1:4" x14ac:dyDescent="0.25">
      <c r="A1117" s="8">
        <v>2102</v>
      </c>
      <c r="B1117" s="9" t="s">
        <v>1387</v>
      </c>
      <c r="C1117" s="10" t="s">
        <v>253</v>
      </c>
      <c r="D1117" s="9" t="s">
        <v>254</v>
      </c>
    </row>
    <row r="1118" spans="1:4" x14ac:dyDescent="0.25">
      <c r="A1118" s="8">
        <v>2103</v>
      </c>
      <c r="B1118" s="9" t="s">
        <v>1388</v>
      </c>
      <c r="C1118" s="10" t="s">
        <v>253</v>
      </c>
      <c r="D1118" s="9" t="s">
        <v>254</v>
      </c>
    </row>
    <row r="1119" spans="1:4" x14ac:dyDescent="0.25">
      <c r="A1119" s="8">
        <v>2104</v>
      </c>
      <c r="B1119" s="9" t="s">
        <v>1389</v>
      </c>
      <c r="C1119" s="10" t="s">
        <v>253</v>
      </c>
      <c r="D1119" s="9" t="s">
        <v>254</v>
      </c>
    </row>
    <row r="1120" spans="1:4" x14ac:dyDescent="0.25">
      <c r="A1120" s="8">
        <v>2105</v>
      </c>
      <c r="B1120" s="9" t="s">
        <v>1390</v>
      </c>
      <c r="C1120" s="10" t="s">
        <v>253</v>
      </c>
      <c r="D1120" s="9" t="s">
        <v>458</v>
      </c>
    </row>
    <row r="1121" spans="1:4" x14ac:dyDescent="0.25">
      <c r="A1121" s="8">
        <v>2106</v>
      </c>
      <c r="B1121" s="9" t="s">
        <v>1391</v>
      </c>
      <c r="C1121" s="10" t="s">
        <v>253</v>
      </c>
      <c r="D1121" s="9" t="s">
        <v>458</v>
      </c>
    </row>
    <row r="1122" spans="1:4" x14ac:dyDescent="0.25">
      <c r="A1122" s="8">
        <v>2107</v>
      </c>
      <c r="B1122" s="9" t="s">
        <v>1392</v>
      </c>
      <c r="C1122" s="10" t="s">
        <v>262</v>
      </c>
      <c r="D1122" s="9" t="s">
        <v>478</v>
      </c>
    </row>
    <row r="1123" spans="1:4" x14ac:dyDescent="0.25">
      <c r="A1123" s="8">
        <v>2108</v>
      </c>
      <c r="B1123" s="9" t="s">
        <v>1393</v>
      </c>
      <c r="C1123" s="10" t="s">
        <v>262</v>
      </c>
      <c r="D1123" s="9" t="s">
        <v>478</v>
      </c>
    </row>
    <row r="1124" spans="1:4" x14ac:dyDescent="0.25">
      <c r="A1124" s="8">
        <v>2109</v>
      </c>
      <c r="B1124" s="9" t="s">
        <v>1394</v>
      </c>
      <c r="C1124" s="10" t="s">
        <v>262</v>
      </c>
      <c r="D1124" s="9" t="s">
        <v>478</v>
      </c>
    </row>
    <row r="1125" spans="1:4" x14ac:dyDescent="0.25">
      <c r="A1125" s="8">
        <v>2110</v>
      </c>
      <c r="B1125" s="9" t="s">
        <v>1395</v>
      </c>
      <c r="C1125" s="10" t="s">
        <v>253</v>
      </c>
      <c r="D1125" s="9" t="s">
        <v>478</v>
      </c>
    </row>
    <row r="1126" spans="1:4" x14ac:dyDescent="0.25">
      <c r="A1126" s="8">
        <v>2111</v>
      </c>
      <c r="B1126" s="9" t="s">
        <v>1396</v>
      </c>
      <c r="C1126" s="10" t="s">
        <v>253</v>
      </c>
      <c r="D1126" s="9" t="s">
        <v>478</v>
      </c>
    </row>
    <row r="1127" spans="1:4" x14ac:dyDescent="0.25">
      <c r="A1127" s="8">
        <v>2112</v>
      </c>
      <c r="B1127" s="9" t="s">
        <v>1397</v>
      </c>
      <c r="C1127" s="10" t="s">
        <v>253</v>
      </c>
      <c r="D1127" s="9" t="s">
        <v>478</v>
      </c>
    </row>
    <row r="1128" spans="1:4" x14ac:dyDescent="0.25">
      <c r="A1128" s="8">
        <v>2113</v>
      </c>
      <c r="B1128" s="9" t="s">
        <v>1398</v>
      </c>
      <c r="C1128" s="10" t="s">
        <v>253</v>
      </c>
      <c r="D1128" s="9" t="s">
        <v>478</v>
      </c>
    </row>
    <row r="1129" spans="1:4" x14ac:dyDescent="0.25">
      <c r="A1129" s="8">
        <v>2114</v>
      </c>
      <c r="B1129" s="9" t="s">
        <v>1399</v>
      </c>
      <c r="C1129" s="10" t="s">
        <v>253</v>
      </c>
      <c r="D1129" s="9" t="s">
        <v>478</v>
      </c>
    </row>
    <row r="1130" spans="1:4" x14ac:dyDescent="0.25">
      <c r="A1130" s="8">
        <v>2115</v>
      </c>
      <c r="B1130" s="9" t="s">
        <v>1400</v>
      </c>
      <c r="C1130" s="10" t="s">
        <v>253</v>
      </c>
      <c r="D1130" s="9" t="s">
        <v>478</v>
      </c>
    </row>
    <row r="1131" spans="1:4" x14ac:dyDescent="0.25">
      <c r="A1131" s="8">
        <v>2116</v>
      </c>
      <c r="B1131" s="9" t="s">
        <v>1401</v>
      </c>
      <c r="C1131" s="10" t="s">
        <v>262</v>
      </c>
      <c r="D1131" s="9" t="s">
        <v>535</v>
      </c>
    </row>
    <row r="1132" spans="1:4" x14ac:dyDescent="0.25">
      <c r="A1132" s="8">
        <v>2117</v>
      </c>
      <c r="B1132" s="9" t="s">
        <v>1402</v>
      </c>
      <c r="C1132" s="10" t="s">
        <v>262</v>
      </c>
      <c r="D1132" s="9" t="s">
        <v>535</v>
      </c>
    </row>
    <row r="1133" spans="1:4" x14ac:dyDescent="0.25">
      <c r="A1133" s="8">
        <v>2118</v>
      </c>
      <c r="B1133" s="9" t="s">
        <v>1403</v>
      </c>
      <c r="C1133" s="10" t="s">
        <v>262</v>
      </c>
      <c r="D1133" s="9" t="s">
        <v>535</v>
      </c>
    </row>
    <row r="1134" spans="1:4" x14ac:dyDescent="0.25">
      <c r="A1134" s="8">
        <v>2119</v>
      </c>
      <c r="B1134" s="9" t="s">
        <v>1404</v>
      </c>
      <c r="C1134" s="10" t="s">
        <v>262</v>
      </c>
      <c r="D1134" s="9" t="s">
        <v>535</v>
      </c>
    </row>
    <row r="1135" spans="1:4" x14ac:dyDescent="0.25">
      <c r="A1135" s="8">
        <v>2120</v>
      </c>
      <c r="B1135" s="9" t="s">
        <v>1405</v>
      </c>
      <c r="C1135" s="10" t="s">
        <v>253</v>
      </c>
      <c r="D1135" s="9" t="s">
        <v>535</v>
      </c>
    </row>
    <row r="1136" spans="1:4" x14ac:dyDescent="0.25">
      <c r="A1136" s="8">
        <v>2123</v>
      </c>
      <c r="B1136" s="9" t="s">
        <v>1406</v>
      </c>
      <c r="C1136" s="10" t="s">
        <v>253</v>
      </c>
      <c r="D1136" s="9" t="s">
        <v>458</v>
      </c>
    </row>
    <row r="1137" spans="1:4" x14ac:dyDescent="0.25">
      <c r="A1137" s="8">
        <v>2150</v>
      </c>
      <c r="B1137" s="9" t="s">
        <v>1407</v>
      </c>
      <c r="C1137" s="10" t="s">
        <v>253</v>
      </c>
      <c r="D1137" s="9" t="s">
        <v>387</v>
      </c>
    </row>
    <row r="1138" spans="1:4" x14ac:dyDescent="0.25">
      <c r="A1138" s="8">
        <v>2152</v>
      </c>
      <c r="B1138" s="9" t="s">
        <v>1408</v>
      </c>
      <c r="C1138" s="10" t="s">
        <v>253</v>
      </c>
      <c r="D1138" s="9" t="s">
        <v>387</v>
      </c>
    </row>
    <row r="1139" spans="1:4" x14ac:dyDescent="0.25">
      <c r="A1139" s="8">
        <v>2153</v>
      </c>
      <c r="B1139" s="9" t="s">
        <v>1409</v>
      </c>
      <c r="C1139" s="10" t="s">
        <v>253</v>
      </c>
      <c r="D1139" s="9" t="s">
        <v>387</v>
      </c>
    </row>
    <row r="1140" spans="1:4" x14ac:dyDescent="0.25">
      <c r="A1140" s="8">
        <v>2157</v>
      </c>
      <c r="B1140" s="9" t="s">
        <v>1410</v>
      </c>
      <c r="C1140" s="10" t="s">
        <v>253</v>
      </c>
      <c r="D1140" s="9" t="s">
        <v>387</v>
      </c>
    </row>
    <row r="1141" spans="1:4" x14ac:dyDescent="0.25">
      <c r="A1141" s="8">
        <v>2160</v>
      </c>
      <c r="B1141" s="9" t="s">
        <v>1411</v>
      </c>
      <c r="C1141" s="10" t="s">
        <v>262</v>
      </c>
      <c r="D1141" s="9" t="s">
        <v>387</v>
      </c>
    </row>
    <row r="1142" spans="1:4" x14ac:dyDescent="0.25">
      <c r="A1142" s="8">
        <v>2161</v>
      </c>
      <c r="B1142" s="9" t="s">
        <v>1412</v>
      </c>
      <c r="C1142" s="10" t="s">
        <v>264</v>
      </c>
      <c r="D1142" s="9" t="s">
        <v>387</v>
      </c>
    </row>
    <row r="1143" spans="1:4" x14ac:dyDescent="0.25">
      <c r="A1143" s="8">
        <v>2164</v>
      </c>
      <c r="B1143" s="9" t="s">
        <v>1413</v>
      </c>
      <c r="C1143" s="10" t="s">
        <v>253</v>
      </c>
      <c r="D1143" s="9" t="s">
        <v>387</v>
      </c>
    </row>
    <row r="1144" spans="1:4" x14ac:dyDescent="0.25">
      <c r="A1144" s="8">
        <v>2165</v>
      </c>
      <c r="B1144" s="9" t="s">
        <v>1414</v>
      </c>
      <c r="C1144" s="10" t="s">
        <v>253</v>
      </c>
      <c r="D1144" s="9" t="s">
        <v>387</v>
      </c>
    </row>
    <row r="1145" spans="1:4" x14ac:dyDescent="0.25">
      <c r="A1145" s="8">
        <v>2167</v>
      </c>
      <c r="B1145" s="9" t="s">
        <v>1415</v>
      </c>
      <c r="C1145" s="10" t="s">
        <v>262</v>
      </c>
      <c r="D1145" s="9" t="s">
        <v>387</v>
      </c>
    </row>
    <row r="1146" spans="1:4" x14ac:dyDescent="0.25">
      <c r="A1146" s="8">
        <v>2168</v>
      </c>
      <c r="B1146" s="9" t="s">
        <v>1416</v>
      </c>
      <c r="C1146" s="10" t="s">
        <v>262</v>
      </c>
      <c r="D1146" s="9" t="s">
        <v>387</v>
      </c>
    </row>
    <row r="1147" spans="1:4" x14ac:dyDescent="0.25">
      <c r="A1147" s="8">
        <v>2170</v>
      </c>
      <c r="B1147" s="9" t="s">
        <v>1417</v>
      </c>
      <c r="C1147" s="10" t="s">
        <v>264</v>
      </c>
      <c r="D1147" s="9" t="s">
        <v>387</v>
      </c>
    </row>
    <row r="1148" spans="1:4" x14ac:dyDescent="0.25">
      <c r="A1148" s="8">
        <v>2171</v>
      </c>
      <c r="B1148" s="9" t="s">
        <v>1418</v>
      </c>
      <c r="C1148" s="10" t="s">
        <v>262</v>
      </c>
      <c r="D1148" s="9" t="s">
        <v>387</v>
      </c>
    </row>
    <row r="1149" spans="1:4" x14ac:dyDescent="0.25">
      <c r="A1149" s="8">
        <v>2172</v>
      </c>
      <c r="B1149" s="9" t="s">
        <v>1419</v>
      </c>
      <c r="C1149" s="10" t="s">
        <v>264</v>
      </c>
      <c r="D1149" s="9" t="s">
        <v>387</v>
      </c>
    </row>
    <row r="1150" spans="1:4" x14ac:dyDescent="0.25">
      <c r="A1150" s="8">
        <v>2173</v>
      </c>
      <c r="B1150" s="9" t="s">
        <v>1420</v>
      </c>
      <c r="C1150" s="10" t="s">
        <v>253</v>
      </c>
      <c r="D1150" s="9" t="s">
        <v>387</v>
      </c>
    </row>
    <row r="1151" spans="1:4" x14ac:dyDescent="0.25">
      <c r="A1151" s="8">
        <v>2175</v>
      </c>
      <c r="B1151" s="9" t="s">
        <v>1421</v>
      </c>
      <c r="C1151" s="10" t="s">
        <v>262</v>
      </c>
      <c r="D1151" s="9" t="s">
        <v>387</v>
      </c>
    </row>
    <row r="1152" spans="1:4" x14ac:dyDescent="0.25">
      <c r="A1152" s="8">
        <v>2177</v>
      </c>
      <c r="B1152" s="9" t="s">
        <v>1422</v>
      </c>
      <c r="C1152" s="10" t="s">
        <v>253</v>
      </c>
      <c r="D1152" s="9" t="s">
        <v>387</v>
      </c>
    </row>
    <row r="1153" spans="1:4" x14ac:dyDescent="0.25">
      <c r="A1153" s="8">
        <v>2178</v>
      </c>
      <c r="B1153" s="9" t="s">
        <v>1423</v>
      </c>
      <c r="C1153" s="10" t="s">
        <v>253</v>
      </c>
      <c r="D1153" s="9" t="s">
        <v>387</v>
      </c>
    </row>
    <row r="1154" spans="1:4" x14ac:dyDescent="0.25">
      <c r="A1154" s="8">
        <v>2182</v>
      </c>
      <c r="B1154" s="9" t="s">
        <v>1424</v>
      </c>
      <c r="C1154" s="10" t="s">
        <v>262</v>
      </c>
      <c r="D1154" s="9" t="s">
        <v>387</v>
      </c>
    </row>
    <row r="1155" spans="1:4" x14ac:dyDescent="0.25">
      <c r="A1155" s="8">
        <v>2185</v>
      </c>
      <c r="B1155" s="9" t="s">
        <v>1425</v>
      </c>
      <c r="C1155" s="10" t="s">
        <v>253</v>
      </c>
      <c r="D1155" s="9" t="s">
        <v>387</v>
      </c>
    </row>
    <row r="1156" spans="1:4" x14ac:dyDescent="0.25">
      <c r="A1156" s="8">
        <v>2189</v>
      </c>
      <c r="B1156" s="9" t="s">
        <v>1426</v>
      </c>
      <c r="C1156" s="10" t="s">
        <v>253</v>
      </c>
      <c r="D1156" s="9" t="s">
        <v>387</v>
      </c>
    </row>
    <row r="1157" spans="1:4" x14ac:dyDescent="0.25">
      <c r="A1157" s="8">
        <v>2190</v>
      </c>
      <c r="B1157" s="9" t="s">
        <v>1427</v>
      </c>
      <c r="C1157" s="10" t="s">
        <v>264</v>
      </c>
      <c r="D1157" s="9" t="s">
        <v>387</v>
      </c>
    </row>
    <row r="1158" spans="1:4" x14ac:dyDescent="0.25">
      <c r="A1158" s="8">
        <v>2191</v>
      </c>
      <c r="B1158" s="9" t="s">
        <v>1428</v>
      </c>
      <c r="C1158" s="10" t="s">
        <v>253</v>
      </c>
      <c r="D1158" s="9" t="s">
        <v>387</v>
      </c>
    </row>
    <row r="1159" spans="1:4" x14ac:dyDescent="0.25">
      <c r="A1159" s="8">
        <v>2192</v>
      </c>
      <c r="B1159" s="9" t="s">
        <v>1429</v>
      </c>
      <c r="C1159" s="10" t="s">
        <v>262</v>
      </c>
      <c r="D1159" s="9" t="s">
        <v>387</v>
      </c>
    </row>
    <row r="1160" spans="1:4" x14ac:dyDescent="0.25">
      <c r="A1160" s="8">
        <v>2195</v>
      </c>
      <c r="B1160" s="9" t="s">
        <v>1430</v>
      </c>
      <c r="C1160" s="10" t="s">
        <v>253</v>
      </c>
      <c r="D1160" s="9" t="s">
        <v>335</v>
      </c>
    </row>
    <row r="1161" spans="1:4" x14ac:dyDescent="0.25">
      <c r="A1161" s="8">
        <v>2197</v>
      </c>
      <c r="B1161" s="9" t="s">
        <v>1431</v>
      </c>
      <c r="C1161" s="10" t="s">
        <v>262</v>
      </c>
      <c r="D1161" s="9" t="s">
        <v>387</v>
      </c>
    </row>
    <row r="1162" spans="1:4" x14ac:dyDescent="0.25">
      <c r="A1162" s="8">
        <v>2198</v>
      </c>
      <c r="B1162" s="9" t="s">
        <v>1432</v>
      </c>
      <c r="C1162" s="10" t="s">
        <v>253</v>
      </c>
      <c r="D1162" s="9" t="s">
        <v>387</v>
      </c>
    </row>
    <row r="1163" spans="1:4" x14ac:dyDescent="0.25">
      <c r="A1163" s="8">
        <v>2199</v>
      </c>
      <c r="B1163" s="9" t="s">
        <v>1433</v>
      </c>
      <c r="C1163" s="10" t="s">
        <v>262</v>
      </c>
      <c r="D1163" s="9" t="s">
        <v>387</v>
      </c>
    </row>
    <row r="1164" spans="1:4" x14ac:dyDescent="0.25">
      <c r="A1164" s="8">
        <v>2200</v>
      </c>
      <c r="B1164" s="9" t="s">
        <v>1434</v>
      </c>
      <c r="C1164" s="10" t="s">
        <v>253</v>
      </c>
      <c r="D1164" s="9" t="s">
        <v>387</v>
      </c>
    </row>
    <row r="1165" spans="1:4" x14ac:dyDescent="0.25">
      <c r="A1165" s="8">
        <v>2201</v>
      </c>
      <c r="B1165" s="9" t="s">
        <v>1435</v>
      </c>
      <c r="C1165" s="10" t="s">
        <v>262</v>
      </c>
      <c r="D1165" s="9" t="s">
        <v>387</v>
      </c>
    </row>
    <row r="1166" spans="1:4" x14ac:dyDescent="0.25">
      <c r="A1166" s="8">
        <v>2203</v>
      </c>
      <c r="B1166" s="9" t="s">
        <v>1436</v>
      </c>
      <c r="C1166" s="10" t="s">
        <v>262</v>
      </c>
      <c r="D1166" s="9" t="s">
        <v>387</v>
      </c>
    </row>
    <row r="1167" spans="1:4" x14ac:dyDescent="0.25">
      <c r="A1167" s="8">
        <v>2205</v>
      </c>
      <c r="B1167" s="9" t="s">
        <v>1437</v>
      </c>
      <c r="C1167" s="10" t="s">
        <v>253</v>
      </c>
      <c r="D1167" s="9" t="s">
        <v>387</v>
      </c>
    </row>
    <row r="1168" spans="1:4" x14ac:dyDescent="0.25">
      <c r="A1168" s="8">
        <v>2206</v>
      </c>
      <c r="B1168" s="9" t="s">
        <v>1438</v>
      </c>
      <c r="C1168" s="10" t="s">
        <v>253</v>
      </c>
      <c r="D1168" s="9" t="s">
        <v>387</v>
      </c>
    </row>
    <row r="1169" spans="1:4" x14ac:dyDescent="0.25">
      <c r="A1169" s="8">
        <v>2207</v>
      </c>
      <c r="B1169" s="9" t="s">
        <v>1439</v>
      </c>
      <c r="C1169" s="10" t="s">
        <v>262</v>
      </c>
      <c r="D1169" s="9" t="s">
        <v>387</v>
      </c>
    </row>
    <row r="1170" spans="1:4" x14ac:dyDescent="0.25">
      <c r="A1170" s="8">
        <v>2208</v>
      </c>
      <c r="B1170" s="9" t="s">
        <v>1440</v>
      </c>
      <c r="C1170" s="10" t="s">
        <v>253</v>
      </c>
      <c r="D1170" s="9" t="s">
        <v>387</v>
      </c>
    </row>
    <row r="1171" spans="1:4" x14ac:dyDescent="0.25">
      <c r="A1171" s="8">
        <v>2211</v>
      </c>
      <c r="B1171" s="9" t="s">
        <v>1441</v>
      </c>
      <c r="C1171" s="10" t="s">
        <v>262</v>
      </c>
      <c r="D1171" s="9" t="s">
        <v>387</v>
      </c>
    </row>
    <row r="1172" spans="1:4" x14ac:dyDescent="0.25">
      <c r="A1172" s="8">
        <v>2214</v>
      </c>
      <c r="B1172" s="9" t="s">
        <v>1442</v>
      </c>
      <c r="C1172" s="10" t="s">
        <v>253</v>
      </c>
      <c r="D1172" s="9" t="s">
        <v>387</v>
      </c>
    </row>
    <row r="1173" spans="1:4" x14ac:dyDescent="0.25">
      <c r="A1173" s="8">
        <v>2215</v>
      </c>
      <c r="B1173" s="9" t="s">
        <v>1443</v>
      </c>
      <c r="C1173" s="10" t="s">
        <v>253</v>
      </c>
      <c r="D1173" s="9" t="s">
        <v>335</v>
      </c>
    </row>
    <row r="1174" spans="1:4" x14ac:dyDescent="0.25">
      <c r="A1174" s="8">
        <v>2216</v>
      </c>
      <c r="B1174" s="9" t="s">
        <v>1444</v>
      </c>
      <c r="C1174" s="10" t="s">
        <v>253</v>
      </c>
      <c r="D1174" s="9" t="s">
        <v>387</v>
      </c>
    </row>
    <row r="1175" spans="1:4" x14ac:dyDescent="0.25">
      <c r="A1175" s="8">
        <v>2220</v>
      </c>
      <c r="B1175" s="9" t="s">
        <v>1445</v>
      </c>
      <c r="C1175" s="10" t="s">
        <v>253</v>
      </c>
      <c r="D1175" s="9" t="s">
        <v>387</v>
      </c>
    </row>
    <row r="1176" spans="1:4" x14ac:dyDescent="0.25">
      <c r="A1176" s="8">
        <v>2223</v>
      </c>
      <c r="B1176" s="9" t="s">
        <v>1446</v>
      </c>
      <c r="C1176" s="10" t="s">
        <v>253</v>
      </c>
      <c r="D1176" s="9" t="s">
        <v>387</v>
      </c>
    </row>
    <row r="1177" spans="1:4" x14ac:dyDescent="0.25">
      <c r="A1177" s="8">
        <v>2226</v>
      </c>
      <c r="B1177" s="9" t="s">
        <v>1447</v>
      </c>
      <c r="C1177" s="10" t="s">
        <v>262</v>
      </c>
      <c r="D1177" s="9" t="s">
        <v>387</v>
      </c>
    </row>
    <row r="1178" spans="1:4" x14ac:dyDescent="0.25">
      <c r="A1178" s="8">
        <v>2227</v>
      </c>
      <c r="B1178" s="9" t="s">
        <v>1448</v>
      </c>
      <c r="C1178" s="10" t="s">
        <v>253</v>
      </c>
      <c r="D1178" s="9" t="s">
        <v>387</v>
      </c>
    </row>
    <row r="1179" spans="1:4" x14ac:dyDescent="0.25">
      <c r="A1179" s="8">
        <v>2228</v>
      </c>
      <c r="B1179" s="9" t="s">
        <v>1449</v>
      </c>
      <c r="C1179" s="10" t="s">
        <v>253</v>
      </c>
      <c r="D1179" s="9" t="s">
        <v>387</v>
      </c>
    </row>
    <row r="1180" spans="1:4" x14ac:dyDescent="0.25">
      <c r="A1180" s="8">
        <v>2232</v>
      </c>
      <c r="B1180" s="9" t="s">
        <v>1450</v>
      </c>
      <c r="C1180" s="10" t="s">
        <v>262</v>
      </c>
      <c r="D1180" s="9" t="s">
        <v>387</v>
      </c>
    </row>
    <row r="1181" spans="1:4" x14ac:dyDescent="0.25">
      <c r="A1181" s="8">
        <v>2244</v>
      </c>
      <c r="B1181" s="9" t="s">
        <v>1451</v>
      </c>
      <c r="C1181" s="10" t="s">
        <v>253</v>
      </c>
      <c r="D1181" s="9" t="s">
        <v>387</v>
      </c>
    </row>
    <row r="1182" spans="1:4" x14ac:dyDescent="0.25">
      <c r="A1182" s="8">
        <v>2248</v>
      </c>
      <c r="B1182" s="9" t="s">
        <v>1452</v>
      </c>
      <c r="C1182" s="10" t="s">
        <v>262</v>
      </c>
      <c r="D1182" s="9" t="s">
        <v>387</v>
      </c>
    </row>
    <row r="1183" spans="1:4" x14ac:dyDescent="0.25">
      <c r="A1183" s="8">
        <v>2251</v>
      </c>
      <c r="B1183" s="9" t="s">
        <v>1453</v>
      </c>
      <c r="C1183" s="10" t="s">
        <v>262</v>
      </c>
      <c r="D1183" s="9" t="s">
        <v>387</v>
      </c>
    </row>
    <row r="1184" spans="1:4" x14ac:dyDescent="0.25">
      <c r="A1184" s="8">
        <v>2253</v>
      </c>
      <c r="B1184" s="9" t="s">
        <v>1454</v>
      </c>
      <c r="C1184" s="10" t="s">
        <v>253</v>
      </c>
      <c r="D1184" s="9" t="s">
        <v>335</v>
      </c>
    </row>
    <row r="1185" spans="1:4" x14ac:dyDescent="0.25">
      <c r="A1185" s="8">
        <v>2254</v>
      </c>
      <c r="B1185" s="9" t="s">
        <v>1455</v>
      </c>
      <c r="C1185" s="10" t="s">
        <v>253</v>
      </c>
      <c r="D1185" s="9" t="s">
        <v>387</v>
      </c>
    </row>
    <row r="1186" spans="1:4" x14ac:dyDescent="0.25">
      <c r="A1186" s="8">
        <v>2255</v>
      </c>
      <c r="B1186" s="9" t="s">
        <v>1456</v>
      </c>
      <c r="C1186" s="10" t="s">
        <v>262</v>
      </c>
      <c r="D1186" s="9" t="s">
        <v>387</v>
      </c>
    </row>
    <row r="1187" spans="1:4" x14ac:dyDescent="0.25">
      <c r="A1187" s="8">
        <v>2256</v>
      </c>
      <c r="B1187" s="9" t="s">
        <v>1457</v>
      </c>
      <c r="C1187" s="10" t="s">
        <v>262</v>
      </c>
      <c r="D1187" s="9" t="s">
        <v>387</v>
      </c>
    </row>
    <row r="1188" spans="1:4" x14ac:dyDescent="0.25">
      <c r="A1188" s="8">
        <v>2257</v>
      </c>
      <c r="B1188" s="9" t="s">
        <v>1458</v>
      </c>
      <c r="C1188" s="10" t="s">
        <v>253</v>
      </c>
      <c r="D1188" s="9" t="s">
        <v>387</v>
      </c>
    </row>
    <row r="1189" spans="1:4" x14ac:dyDescent="0.25">
      <c r="A1189" s="8">
        <v>2258</v>
      </c>
      <c r="B1189" s="9" t="s">
        <v>1459</v>
      </c>
      <c r="C1189" s="10" t="s">
        <v>262</v>
      </c>
      <c r="D1189" s="9" t="s">
        <v>387</v>
      </c>
    </row>
    <row r="1190" spans="1:4" x14ac:dyDescent="0.25">
      <c r="A1190" s="8">
        <v>2260</v>
      </c>
      <c r="B1190" s="9" t="s">
        <v>1460</v>
      </c>
      <c r="C1190" s="10" t="s">
        <v>262</v>
      </c>
      <c r="D1190" s="9" t="s">
        <v>387</v>
      </c>
    </row>
    <row r="1191" spans="1:4" x14ac:dyDescent="0.25">
      <c r="A1191" s="8">
        <v>2261</v>
      </c>
      <c r="B1191" s="9" t="s">
        <v>1461</v>
      </c>
      <c r="C1191" s="10" t="s">
        <v>262</v>
      </c>
      <c r="D1191" s="9" t="s">
        <v>387</v>
      </c>
    </row>
    <row r="1192" spans="1:4" x14ac:dyDescent="0.25">
      <c r="A1192" s="8">
        <v>2262</v>
      </c>
      <c r="B1192" s="9" t="s">
        <v>1462</v>
      </c>
      <c r="C1192" s="10" t="s">
        <v>253</v>
      </c>
      <c r="D1192" s="9" t="s">
        <v>387</v>
      </c>
    </row>
    <row r="1193" spans="1:4" x14ac:dyDescent="0.25">
      <c r="A1193" s="8">
        <v>2264</v>
      </c>
      <c r="B1193" s="9" t="s">
        <v>1463</v>
      </c>
      <c r="C1193" s="10" t="s">
        <v>262</v>
      </c>
      <c r="D1193" s="9" t="s">
        <v>387</v>
      </c>
    </row>
    <row r="1194" spans="1:4" x14ac:dyDescent="0.25">
      <c r="A1194" s="8">
        <v>2265</v>
      </c>
      <c r="B1194" s="9" t="s">
        <v>1464</v>
      </c>
      <c r="C1194" s="10" t="s">
        <v>262</v>
      </c>
      <c r="D1194" s="9" t="s">
        <v>387</v>
      </c>
    </row>
    <row r="1195" spans="1:4" x14ac:dyDescent="0.25">
      <c r="A1195" s="8">
        <v>2266</v>
      </c>
      <c r="B1195" s="9" t="s">
        <v>1465</v>
      </c>
      <c r="C1195" s="10" t="s">
        <v>262</v>
      </c>
      <c r="D1195" s="9" t="s">
        <v>387</v>
      </c>
    </row>
    <row r="1196" spans="1:4" x14ac:dyDescent="0.25">
      <c r="A1196" s="8">
        <v>2267</v>
      </c>
      <c r="B1196" s="9" t="s">
        <v>1466</v>
      </c>
      <c r="C1196" s="10" t="s">
        <v>253</v>
      </c>
      <c r="D1196" s="9" t="s">
        <v>387</v>
      </c>
    </row>
    <row r="1197" spans="1:4" x14ac:dyDescent="0.25">
      <c r="A1197" s="8">
        <v>2268</v>
      </c>
      <c r="B1197" s="9" t="s">
        <v>1467</v>
      </c>
      <c r="C1197" s="10" t="s">
        <v>262</v>
      </c>
      <c r="D1197" s="9" t="s">
        <v>387</v>
      </c>
    </row>
    <row r="1198" spans="1:4" x14ac:dyDescent="0.25">
      <c r="A1198" s="8">
        <v>2330</v>
      </c>
      <c r="B1198" s="9" t="s">
        <v>1468</v>
      </c>
      <c r="C1198" s="10" t="s">
        <v>253</v>
      </c>
      <c r="D1198" s="9" t="s">
        <v>387</v>
      </c>
    </row>
    <row r="1199" spans="1:4" x14ac:dyDescent="0.25">
      <c r="A1199" s="8">
        <v>2332</v>
      </c>
      <c r="B1199" s="9" t="s">
        <v>1469</v>
      </c>
      <c r="C1199" s="10" t="s">
        <v>262</v>
      </c>
      <c r="D1199" s="9" t="s">
        <v>387</v>
      </c>
    </row>
    <row r="1200" spans="1:4" x14ac:dyDescent="0.25">
      <c r="A1200" s="8">
        <v>2333</v>
      </c>
      <c r="B1200" s="9" t="s">
        <v>1470</v>
      </c>
      <c r="C1200" s="10" t="s">
        <v>253</v>
      </c>
      <c r="D1200" s="9" t="s">
        <v>387</v>
      </c>
    </row>
    <row r="1201" spans="1:4" x14ac:dyDescent="0.25">
      <c r="A1201" s="8">
        <v>2335</v>
      </c>
      <c r="B1201" s="9" t="s">
        <v>1471</v>
      </c>
      <c r="C1201" s="10" t="s">
        <v>253</v>
      </c>
      <c r="D1201" s="9" t="s">
        <v>387</v>
      </c>
    </row>
    <row r="1202" spans="1:4" x14ac:dyDescent="0.25">
      <c r="A1202" s="8">
        <v>2336</v>
      </c>
      <c r="B1202" s="9" t="s">
        <v>1472</v>
      </c>
      <c r="C1202" s="10" t="s">
        <v>262</v>
      </c>
      <c r="D1202" s="9" t="s">
        <v>387</v>
      </c>
    </row>
    <row r="1203" spans="1:4" x14ac:dyDescent="0.25">
      <c r="A1203" s="8">
        <v>2337</v>
      </c>
      <c r="B1203" s="9" t="s">
        <v>1473</v>
      </c>
      <c r="C1203" s="10" t="s">
        <v>253</v>
      </c>
      <c r="D1203" s="9" t="s">
        <v>387</v>
      </c>
    </row>
    <row r="1204" spans="1:4" x14ac:dyDescent="0.25">
      <c r="A1204" s="8">
        <v>2338</v>
      </c>
      <c r="B1204" s="9" t="s">
        <v>1474</v>
      </c>
      <c r="C1204" s="10" t="s">
        <v>253</v>
      </c>
      <c r="D1204" s="9" t="s">
        <v>387</v>
      </c>
    </row>
    <row r="1205" spans="1:4" x14ac:dyDescent="0.25">
      <c r="A1205" s="8">
        <v>2339</v>
      </c>
      <c r="B1205" s="9" t="s">
        <v>1475</v>
      </c>
      <c r="C1205" s="10" t="s">
        <v>262</v>
      </c>
      <c r="D1205" s="9" t="s">
        <v>387</v>
      </c>
    </row>
    <row r="1206" spans="1:4" x14ac:dyDescent="0.25">
      <c r="A1206" s="8">
        <v>2341</v>
      </c>
      <c r="B1206" s="9" t="s">
        <v>1476</v>
      </c>
      <c r="C1206" s="10" t="s">
        <v>253</v>
      </c>
      <c r="D1206" s="9" t="s">
        <v>387</v>
      </c>
    </row>
    <row r="1207" spans="1:4" x14ac:dyDescent="0.25">
      <c r="A1207" s="8">
        <v>2342</v>
      </c>
      <c r="B1207" s="9" t="s">
        <v>1477</v>
      </c>
      <c r="C1207" s="10" t="s">
        <v>253</v>
      </c>
      <c r="D1207" s="9" t="s">
        <v>387</v>
      </c>
    </row>
    <row r="1208" spans="1:4" x14ac:dyDescent="0.25">
      <c r="A1208" s="8">
        <v>2343</v>
      </c>
      <c r="B1208" s="9" t="s">
        <v>1478</v>
      </c>
      <c r="C1208" s="10" t="s">
        <v>253</v>
      </c>
      <c r="D1208" s="9" t="s">
        <v>387</v>
      </c>
    </row>
    <row r="1209" spans="1:4" x14ac:dyDescent="0.25">
      <c r="A1209" s="8">
        <v>2344</v>
      </c>
      <c r="B1209" s="9" t="s">
        <v>1479</v>
      </c>
      <c r="C1209" s="10" t="s">
        <v>253</v>
      </c>
      <c r="D1209" s="9" t="s">
        <v>387</v>
      </c>
    </row>
    <row r="1210" spans="1:4" x14ac:dyDescent="0.25">
      <c r="A1210" s="8">
        <v>2345</v>
      </c>
      <c r="B1210" s="9" t="s">
        <v>1480</v>
      </c>
      <c r="C1210" s="10" t="s">
        <v>262</v>
      </c>
      <c r="D1210" s="9" t="s">
        <v>387</v>
      </c>
    </row>
    <row r="1211" spans="1:4" x14ac:dyDescent="0.25">
      <c r="A1211" s="8">
        <v>2346</v>
      </c>
      <c r="B1211" s="9" t="s">
        <v>1481</v>
      </c>
      <c r="C1211" s="10" t="s">
        <v>262</v>
      </c>
      <c r="D1211" s="9" t="s">
        <v>387</v>
      </c>
    </row>
    <row r="1212" spans="1:4" x14ac:dyDescent="0.25">
      <c r="A1212" s="8">
        <v>2347</v>
      </c>
      <c r="B1212" s="9" t="s">
        <v>1482</v>
      </c>
      <c r="C1212" s="10" t="s">
        <v>253</v>
      </c>
      <c r="D1212" s="9" t="s">
        <v>387</v>
      </c>
    </row>
    <row r="1213" spans="1:4" x14ac:dyDescent="0.25">
      <c r="A1213" s="8">
        <v>2348</v>
      </c>
      <c r="B1213" s="9" t="s">
        <v>1483</v>
      </c>
      <c r="C1213" s="10" t="s">
        <v>262</v>
      </c>
      <c r="D1213" s="9" t="s">
        <v>387</v>
      </c>
    </row>
    <row r="1214" spans="1:4" x14ac:dyDescent="0.25">
      <c r="A1214" s="8">
        <v>2349</v>
      </c>
      <c r="B1214" s="9" t="s">
        <v>1484</v>
      </c>
      <c r="C1214" s="10" t="s">
        <v>253</v>
      </c>
      <c r="D1214" s="9" t="s">
        <v>387</v>
      </c>
    </row>
    <row r="1215" spans="1:4" x14ac:dyDescent="0.25">
      <c r="A1215" s="8">
        <v>2350</v>
      </c>
      <c r="B1215" s="9" t="s">
        <v>1485</v>
      </c>
      <c r="C1215" s="10" t="s">
        <v>262</v>
      </c>
      <c r="D1215" s="9" t="s">
        <v>387</v>
      </c>
    </row>
    <row r="1216" spans="1:4" x14ac:dyDescent="0.25">
      <c r="A1216" s="8">
        <v>2351</v>
      </c>
      <c r="B1216" s="9" t="s">
        <v>1486</v>
      </c>
      <c r="C1216" s="10" t="s">
        <v>253</v>
      </c>
      <c r="D1216" s="9" t="s">
        <v>513</v>
      </c>
    </row>
    <row r="1217" spans="1:4" x14ac:dyDescent="0.25">
      <c r="A1217" s="8">
        <v>2352</v>
      </c>
      <c r="B1217" s="9" t="s">
        <v>1487</v>
      </c>
      <c r="C1217" s="10" t="s">
        <v>253</v>
      </c>
      <c r="D1217" s="9" t="s">
        <v>387</v>
      </c>
    </row>
    <row r="1218" spans="1:4" x14ac:dyDescent="0.25">
      <c r="A1218" s="8">
        <v>2353</v>
      </c>
      <c r="B1218" s="9" t="s">
        <v>1488</v>
      </c>
      <c r="C1218" s="10" t="s">
        <v>262</v>
      </c>
      <c r="D1218" s="9" t="s">
        <v>387</v>
      </c>
    </row>
    <row r="1219" spans="1:4" x14ac:dyDescent="0.25">
      <c r="A1219" s="8">
        <v>2354</v>
      </c>
      <c r="B1219" s="9" t="s">
        <v>1489</v>
      </c>
      <c r="C1219" s="10" t="s">
        <v>253</v>
      </c>
      <c r="D1219" s="9" t="s">
        <v>387</v>
      </c>
    </row>
    <row r="1220" spans="1:4" x14ac:dyDescent="0.25">
      <c r="A1220" s="8">
        <v>2355</v>
      </c>
      <c r="B1220" s="9" t="s">
        <v>1490</v>
      </c>
      <c r="C1220" s="10" t="s">
        <v>262</v>
      </c>
      <c r="D1220" s="9" t="s">
        <v>387</v>
      </c>
    </row>
    <row r="1221" spans="1:4" x14ac:dyDescent="0.25">
      <c r="A1221" s="8">
        <v>2356</v>
      </c>
      <c r="B1221" s="9" t="s">
        <v>1491</v>
      </c>
      <c r="C1221" s="10" t="s">
        <v>264</v>
      </c>
      <c r="D1221" s="9" t="s">
        <v>387</v>
      </c>
    </row>
    <row r="1222" spans="1:4" x14ac:dyDescent="0.25">
      <c r="A1222" s="8">
        <v>2357</v>
      </c>
      <c r="B1222" s="9" t="s">
        <v>1492</v>
      </c>
      <c r="C1222" s="10" t="s">
        <v>253</v>
      </c>
      <c r="D1222" s="9" t="s">
        <v>387</v>
      </c>
    </row>
    <row r="1223" spans="1:4" x14ac:dyDescent="0.25">
      <c r="A1223" s="8">
        <v>2358</v>
      </c>
      <c r="B1223" s="9" t="s">
        <v>1493</v>
      </c>
      <c r="C1223" s="10" t="s">
        <v>253</v>
      </c>
      <c r="D1223" s="9" t="s">
        <v>387</v>
      </c>
    </row>
    <row r="1224" spans="1:4" x14ac:dyDescent="0.25">
      <c r="A1224" s="8">
        <v>2359</v>
      </c>
      <c r="B1224" s="9" t="s">
        <v>1494</v>
      </c>
      <c r="C1224" s="10" t="s">
        <v>253</v>
      </c>
      <c r="D1224" s="9" t="s">
        <v>387</v>
      </c>
    </row>
    <row r="1225" spans="1:4" x14ac:dyDescent="0.25">
      <c r="A1225" s="8">
        <v>2360</v>
      </c>
      <c r="B1225" s="9" t="s">
        <v>1495</v>
      </c>
      <c r="C1225" s="10" t="s">
        <v>253</v>
      </c>
      <c r="D1225" s="9" t="s">
        <v>387</v>
      </c>
    </row>
    <row r="1226" spans="1:4" x14ac:dyDescent="0.25">
      <c r="A1226" s="8">
        <v>2361</v>
      </c>
      <c r="B1226" s="9" t="s">
        <v>1496</v>
      </c>
      <c r="C1226" s="10" t="s">
        <v>262</v>
      </c>
      <c r="D1226" s="9" t="s">
        <v>387</v>
      </c>
    </row>
    <row r="1227" spans="1:4" x14ac:dyDescent="0.25">
      <c r="A1227" s="8">
        <v>2362</v>
      </c>
      <c r="B1227" s="9" t="s">
        <v>1497</v>
      </c>
      <c r="C1227" s="10" t="s">
        <v>253</v>
      </c>
      <c r="D1227" s="9" t="s">
        <v>387</v>
      </c>
    </row>
    <row r="1228" spans="1:4" x14ac:dyDescent="0.25">
      <c r="A1228" s="8">
        <v>2363</v>
      </c>
      <c r="B1228" s="9" t="s">
        <v>1498</v>
      </c>
      <c r="C1228" s="10" t="s">
        <v>262</v>
      </c>
      <c r="D1228" s="9" t="s">
        <v>387</v>
      </c>
    </row>
    <row r="1229" spans="1:4" x14ac:dyDescent="0.25">
      <c r="A1229" s="8">
        <v>2364</v>
      </c>
      <c r="B1229" s="9" t="s">
        <v>1499</v>
      </c>
      <c r="C1229" s="10" t="s">
        <v>253</v>
      </c>
      <c r="D1229" s="9" t="s">
        <v>387</v>
      </c>
    </row>
    <row r="1230" spans="1:4" x14ac:dyDescent="0.25">
      <c r="A1230" s="8">
        <v>2365</v>
      </c>
      <c r="B1230" s="9" t="s">
        <v>1500</v>
      </c>
      <c r="C1230" s="10" t="s">
        <v>262</v>
      </c>
      <c r="D1230" s="9" t="s">
        <v>387</v>
      </c>
    </row>
    <row r="1231" spans="1:4" x14ac:dyDescent="0.25">
      <c r="A1231" s="8">
        <v>2366</v>
      </c>
      <c r="B1231" s="9" t="s">
        <v>1501</v>
      </c>
      <c r="C1231" s="10" t="s">
        <v>253</v>
      </c>
      <c r="D1231" s="9" t="s">
        <v>387</v>
      </c>
    </row>
    <row r="1232" spans="1:4" x14ac:dyDescent="0.25">
      <c r="A1232" s="8">
        <v>2367</v>
      </c>
      <c r="B1232" s="9" t="s">
        <v>1502</v>
      </c>
      <c r="C1232" s="10" t="s">
        <v>262</v>
      </c>
      <c r="D1232" s="9" t="s">
        <v>387</v>
      </c>
    </row>
    <row r="1233" spans="1:4" x14ac:dyDescent="0.25">
      <c r="A1233" s="8">
        <v>2368</v>
      </c>
      <c r="B1233" s="9" t="s">
        <v>1503</v>
      </c>
      <c r="C1233" s="10" t="s">
        <v>253</v>
      </c>
      <c r="D1233" s="9" t="s">
        <v>387</v>
      </c>
    </row>
    <row r="1234" spans="1:4" x14ac:dyDescent="0.25">
      <c r="A1234" s="8">
        <v>2369</v>
      </c>
      <c r="B1234" s="9" t="s">
        <v>1504</v>
      </c>
      <c r="C1234" s="10" t="s">
        <v>253</v>
      </c>
      <c r="D1234" s="9" t="s">
        <v>387</v>
      </c>
    </row>
    <row r="1235" spans="1:4" x14ac:dyDescent="0.25">
      <c r="A1235" s="8">
        <v>2370</v>
      </c>
      <c r="B1235" s="9" t="s">
        <v>1505</v>
      </c>
      <c r="C1235" s="10" t="s">
        <v>253</v>
      </c>
      <c r="D1235" s="9" t="s">
        <v>387</v>
      </c>
    </row>
    <row r="1236" spans="1:4" x14ac:dyDescent="0.25">
      <c r="A1236" s="8">
        <v>2371</v>
      </c>
      <c r="B1236" s="9" t="s">
        <v>1506</v>
      </c>
      <c r="C1236" s="10" t="s">
        <v>253</v>
      </c>
      <c r="D1236" s="9" t="s">
        <v>387</v>
      </c>
    </row>
    <row r="1237" spans="1:4" x14ac:dyDescent="0.25">
      <c r="A1237" s="8">
        <v>2372</v>
      </c>
      <c r="B1237" s="9" t="s">
        <v>1507</v>
      </c>
      <c r="C1237" s="10" t="s">
        <v>253</v>
      </c>
      <c r="D1237" s="9" t="s">
        <v>387</v>
      </c>
    </row>
    <row r="1238" spans="1:4" x14ac:dyDescent="0.25">
      <c r="A1238" s="8">
        <v>2373</v>
      </c>
      <c r="B1238" s="9" t="s">
        <v>1508</v>
      </c>
      <c r="C1238" s="10" t="s">
        <v>253</v>
      </c>
      <c r="D1238" s="9" t="s">
        <v>387</v>
      </c>
    </row>
    <row r="1239" spans="1:4" x14ac:dyDescent="0.25">
      <c r="A1239" s="8">
        <v>2374</v>
      </c>
      <c r="B1239" s="9" t="s">
        <v>1509</v>
      </c>
      <c r="C1239" s="10" t="s">
        <v>262</v>
      </c>
      <c r="D1239" s="9" t="s">
        <v>387</v>
      </c>
    </row>
    <row r="1240" spans="1:4" x14ac:dyDescent="0.25">
      <c r="A1240" s="8">
        <v>2375</v>
      </c>
      <c r="B1240" s="9" t="s">
        <v>1510</v>
      </c>
      <c r="C1240" s="10" t="s">
        <v>253</v>
      </c>
      <c r="D1240" s="9" t="s">
        <v>387</v>
      </c>
    </row>
    <row r="1241" spans="1:4" x14ac:dyDescent="0.25">
      <c r="A1241" s="8">
        <v>2377</v>
      </c>
      <c r="B1241" s="9" t="s">
        <v>1511</v>
      </c>
      <c r="C1241" s="10" t="s">
        <v>256</v>
      </c>
      <c r="D1241" s="9" t="s">
        <v>387</v>
      </c>
    </row>
    <row r="1242" spans="1:4" x14ac:dyDescent="0.25">
      <c r="A1242" s="8">
        <v>2378</v>
      </c>
      <c r="B1242" s="9" t="s">
        <v>1512</v>
      </c>
      <c r="C1242" s="10" t="s">
        <v>262</v>
      </c>
      <c r="D1242" s="9" t="s">
        <v>387</v>
      </c>
    </row>
    <row r="1243" spans="1:4" x14ac:dyDescent="0.25">
      <c r="A1243" s="8">
        <v>2379</v>
      </c>
      <c r="B1243" s="9" t="s">
        <v>1513</v>
      </c>
      <c r="C1243" s="10" t="s">
        <v>253</v>
      </c>
      <c r="D1243" s="9" t="s">
        <v>387</v>
      </c>
    </row>
    <row r="1244" spans="1:4" x14ac:dyDescent="0.25">
      <c r="A1244" s="8">
        <v>2380</v>
      </c>
      <c r="B1244" s="9" t="s">
        <v>1514</v>
      </c>
      <c r="C1244" s="10" t="s">
        <v>253</v>
      </c>
      <c r="D1244" s="9" t="s">
        <v>335</v>
      </c>
    </row>
    <row r="1245" spans="1:4" x14ac:dyDescent="0.25">
      <c r="A1245" s="8">
        <v>2382</v>
      </c>
      <c r="B1245" s="9" t="s">
        <v>1515</v>
      </c>
      <c r="C1245" s="10" t="s">
        <v>253</v>
      </c>
      <c r="D1245" s="9" t="s">
        <v>387</v>
      </c>
    </row>
    <row r="1246" spans="1:4" x14ac:dyDescent="0.25">
      <c r="A1246" s="8">
        <v>2383</v>
      </c>
      <c r="B1246" s="9" t="s">
        <v>1516</v>
      </c>
      <c r="C1246" s="10" t="s">
        <v>253</v>
      </c>
      <c r="D1246" s="9" t="s">
        <v>387</v>
      </c>
    </row>
    <row r="1247" spans="1:4" x14ac:dyDescent="0.25">
      <c r="A1247" s="8">
        <v>2384</v>
      </c>
      <c r="B1247" s="9" t="s">
        <v>1517</v>
      </c>
      <c r="C1247" s="10" t="s">
        <v>256</v>
      </c>
      <c r="D1247" s="9" t="s">
        <v>387</v>
      </c>
    </row>
    <row r="1248" spans="1:4" x14ac:dyDescent="0.25">
      <c r="A1248" s="8">
        <v>2385</v>
      </c>
      <c r="B1248" s="9" t="s">
        <v>1518</v>
      </c>
      <c r="C1248" s="10" t="s">
        <v>253</v>
      </c>
      <c r="D1248" s="9" t="s">
        <v>387</v>
      </c>
    </row>
    <row r="1249" spans="1:4" x14ac:dyDescent="0.25">
      <c r="A1249" s="8">
        <v>2386</v>
      </c>
      <c r="B1249" s="9" t="s">
        <v>1519</v>
      </c>
      <c r="C1249" s="10" t="s">
        <v>253</v>
      </c>
      <c r="D1249" s="9" t="s">
        <v>387</v>
      </c>
    </row>
    <row r="1250" spans="1:4" x14ac:dyDescent="0.25">
      <c r="A1250" s="8">
        <v>2387</v>
      </c>
      <c r="B1250" s="9" t="s">
        <v>1520</v>
      </c>
      <c r="C1250" s="10" t="s">
        <v>262</v>
      </c>
      <c r="D1250" s="9" t="s">
        <v>387</v>
      </c>
    </row>
    <row r="1251" spans="1:4" x14ac:dyDescent="0.25">
      <c r="A1251" s="8">
        <v>2388</v>
      </c>
      <c r="B1251" s="9" t="s">
        <v>1521</v>
      </c>
      <c r="C1251" s="10" t="s">
        <v>253</v>
      </c>
      <c r="D1251" s="9" t="s">
        <v>387</v>
      </c>
    </row>
    <row r="1252" spans="1:4" x14ac:dyDescent="0.25">
      <c r="A1252" s="8">
        <v>2389</v>
      </c>
      <c r="B1252" s="9" t="s">
        <v>1522</v>
      </c>
      <c r="C1252" s="10" t="s">
        <v>262</v>
      </c>
      <c r="D1252" s="9" t="s">
        <v>387</v>
      </c>
    </row>
    <row r="1253" spans="1:4" x14ac:dyDescent="0.25">
      <c r="A1253" s="8">
        <v>2390</v>
      </c>
      <c r="B1253" s="9" t="s">
        <v>1523</v>
      </c>
      <c r="C1253" s="10" t="s">
        <v>262</v>
      </c>
      <c r="D1253" s="9" t="s">
        <v>387</v>
      </c>
    </row>
    <row r="1254" spans="1:4" x14ac:dyDescent="0.25">
      <c r="A1254" s="8">
        <v>2391</v>
      </c>
      <c r="B1254" s="9" t="s">
        <v>1524</v>
      </c>
      <c r="C1254" s="10" t="s">
        <v>253</v>
      </c>
      <c r="D1254" s="9" t="s">
        <v>387</v>
      </c>
    </row>
    <row r="1255" spans="1:4" x14ac:dyDescent="0.25">
      <c r="A1255" s="8">
        <v>2392</v>
      </c>
      <c r="B1255" s="9" t="s">
        <v>1525</v>
      </c>
      <c r="C1255" s="10" t="s">
        <v>253</v>
      </c>
      <c r="D1255" s="9" t="s">
        <v>387</v>
      </c>
    </row>
    <row r="1256" spans="1:4" x14ac:dyDescent="0.25">
      <c r="A1256" s="8">
        <v>2393</v>
      </c>
      <c r="B1256" s="9" t="s">
        <v>1526</v>
      </c>
      <c r="C1256" s="10" t="s">
        <v>253</v>
      </c>
      <c r="D1256" s="9" t="s">
        <v>387</v>
      </c>
    </row>
    <row r="1257" spans="1:4" x14ac:dyDescent="0.25">
      <c r="A1257" s="8">
        <v>2396</v>
      </c>
      <c r="B1257" s="9" t="s">
        <v>1527</v>
      </c>
      <c r="C1257" s="10" t="s">
        <v>253</v>
      </c>
      <c r="D1257" s="9" t="s">
        <v>387</v>
      </c>
    </row>
    <row r="1258" spans="1:4" x14ac:dyDescent="0.25">
      <c r="A1258" s="8">
        <v>2397</v>
      </c>
      <c r="B1258" s="9" t="s">
        <v>1528</v>
      </c>
      <c r="C1258" s="10" t="s">
        <v>253</v>
      </c>
      <c r="D1258" s="9" t="s">
        <v>387</v>
      </c>
    </row>
    <row r="1259" spans="1:4" x14ac:dyDescent="0.25">
      <c r="A1259" s="8">
        <v>2398</v>
      </c>
      <c r="B1259" s="9" t="s">
        <v>1529</v>
      </c>
      <c r="C1259" s="10" t="s">
        <v>253</v>
      </c>
      <c r="D1259" s="9" t="s">
        <v>387</v>
      </c>
    </row>
    <row r="1260" spans="1:4" x14ac:dyDescent="0.25">
      <c r="A1260" s="8">
        <v>2400</v>
      </c>
      <c r="B1260" s="9" t="s">
        <v>1530</v>
      </c>
      <c r="C1260" s="10" t="s">
        <v>262</v>
      </c>
      <c r="D1260" s="9" t="s">
        <v>387</v>
      </c>
    </row>
    <row r="1261" spans="1:4" x14ac:dyDescent="0.25">
      <c r="A1261" s="8">
        <v>2401</v>
      </c>
      <c r="B1261" s="9" t="s">
        <v>1531</v>
      </c>
      <c r="C1261" s="10" t="s">
        <v>253</v>
      </c>
      <c r="D1261" s="9" t="s">
        <v>387</v>
      </c>
    </row>
    <row r="1262" spans="1:4" x14ac:dyDescent="0.25">
      <c r="A1262" s="8">
        <v>2402</v>
      </c>
      <c r="B1262" s="9" t="s">
        <v>1532</v>
      </c>
      <c r="C1262" s="10" t="s">
        <v>264</v>
      </c>
      <c r="D1262" s="9" t="s">
        <v>387</v>
      </c>
    </row>
    <row r="1263" spans="1:4" x14ac:dyDescent="0.25">
      <c r="A1263" s="8">
        <v>2403</v>
      </c>
      <c r="B1263" s="9" t="s">
        <v>1533</v>
      </c>
      <c r="C1263" s="10" t="s">
        <v>262</v>
      </c>
      <c r="D1263" s="9" t="s">
        <v>387</v>
      </c>
    </row>
    <row r="1264" spans="1:4" x14ac:dyDescent="0.25">
      <c r="A1264" s="8">
        <v>2404</v>
      </c>
      <c r="B1264" s="9" t="s">
        <v>1534</v>
      </c>
      <c r="C1264" s="10" t="s">
        <v>253</v>
      </c>
      <c r="D1264" s="9" t="s">
        <v>387</v>
      </c>
    </row>
    <row r="1265" spans="1:4" x14ac:dyDescent="0.25">
      <c r="A1265" s="8">
        <v>2405</v>
      </c>
      <c r="B1265" s="9" t="s">
        <v>1535</v>
      </c>
      <c r="C1265" s="10" t="s">
        <v>253</v>
      </c>
      <c r="D1265" s="9" t="s">
        <v>387</v>
      </c>
    </row>
    <row r="1266" spans="1:4" x14ac:dyDescent="0.25">
      <c r="A1266" s="8">
        <v>2406</v>
      </c>
      <c r="B1266" s="9" t="s">
        <v>1536</v>
      </c>
      <c r="C1266" s="10" t="s">
        <v>253</v>
      </c>
      <c r="D1266" s="9" t="s">
        <v>387</v>
      </c>
    </row>
    <row r="1267" spans="1:4" x14ac:dyDescent="0.25">
      <c r="A1267" s="8">
        <v>2407</v>
      </c>
      <c r="B1267" s="9" t="s">
        <v>1537</v>
      </c>
      <c r="C1267" s="10" t="s">
        <v>253</v>
      </c>
      <c r="D1267" s="9" t="s">
        <v>387</v>
      </c>
    </row>
    <row r="1268" spans="1:4" x14ac:dyDescent="0.25">
      <c r="A1268" s="8">
        <v>2408</v>
      </c>
      <c r="B1268" s="9" t="s">
        <v>1538</v>
      </c>
      <c r="C1268" s="10" t="s">
        <v>253</v>
      </c>
      <c r="D1268" s="9" t="s">
        <v>387</v>
      </c>
    </row>
    <row r="1269" spans="1:4" x14ac:dyDescent="0.25">
      <c r="A1269" s="8">
        <v>2409</v>
      </c>
      <c r="B1269" s="9" t="s">
        <v>1539</v>
      </c>
      <c r="C1269" s="10" t="s">
        <v>253</v>
      </c>
      <c r="D1269" s="9" t="s">
        <v>387</v>
      </c>
    </row>
    <row r="1270" spans="1:4" x14ac:dyDescent="0.25">
      <c r="A1270" s="8">
        <v>2410</v>
      </c>
      <c r="B1270" s="9" t="s">
        <v>1540</v>
      </c>
      <c r="C1270" s="10" t="s">
        <v>253</v>
      </c>
      <c r="D1270" s="9" t="s">
        <v>387</v>
      </c>
    </row>
    <row r="1271" spans="1:4" x14ac:dyDescent="0.25">
      <c r="A1271" s="8">
        <v>2412</v>
      </c>
      <c r="B1271" s="9" t="s">
        <v>1541</v>
      </c>
      <c r="C1271" s="10" t="s">
        <v>253</v>
      </c>
      <c r="D1271" s="9" t="s">
        <v>387</v>
      </c>
    </row>
    <row r="1272" spans="1:4" x14ac:dyDescent="0.25">
      <c r="A1272" s="8">
        <v>2413</v>
      </c>
      <c r="B1272" s="9" t="s">
        <v>1542</v>
      </c>
      <c r="C1272" s="10" t="s">
        <v>253</v>
      </c>
      <c r="D1272" s="9" t="s">
        <v>387</v>
      </c>
    </row>
    <row r="1273" spans="1:4" x14ac:dyDescent="0.25">
      <c r="A1273" s="8">
        <v>2414</v>
      </c>
      <c r="B1273" s="9" t="s">
        <v>1543</v>
      </c>
      <c r="C1273" s="10" t="s">
        <v>253</v>
      </c>
      <c r="D1273" s="9" t="s">
        <v>387</v>
      </c>
    </row>
    <row r="1274" spans="1:4" x14ac:dyDescent="0.25">
      <c r="A1274" s="8">
        <v>2415</v>
      </c>
      <c r="B1274" s="9" t="s">
        <v>1544</v>
      </c>
      <c r="C1274" s="10" t="s">
        <v>253</v>
      </c>
      <c r="D1274" s="9" t="s">
        <v>387</v>
      </c>
    </row>
    <row r="1275" spans="1:4" x14ac:dyDescent="0.25">
      <c r="A1275" s="8">
        <v>2417</v>
      </c>
      <c r="B1275" s="9" t="s">
        <v>1545</v>
      </c>
      <c r="C1275" s="10" t="s">
        <v>253</v>
      </c>
      <c r="D1275" s="9" t="s">
        <v>387</v>
      </c>
    </row>
    <row r="1276" spans="1:4" x14ac:dyDescent="0.25">
      <c r="A1276" s="8">
        <v>2418</v>
      </c>
      <c r="B1276" s="9" t="s">
        <v>1546</v>
      </c>
      <c r="C1276" s="10" t="s">
        <v>262</v>
      </c>
      <c r="D1276" s="9" t="s">
        <v>387</v>
      </c>
    </row>
    <row r="1277" spans="1:4" x14ac:dyDescent="0.25">
      <c r="A1277" s="8">
        <v>2419</v>
      </c>
      <c r="B1277" s="9" t="s">
        <v>1547</v>
      </c>
      <c r="C1277" s="10" t="s">
        <v>264</v>
      </c>
      <c r="D1277" s="9" t="s">
        <v>387</v>
      </c>
    </row>
    <row r="1278" spans="1:4" x14ac:dyDescent="0.25">
      <c r="A1278" s="8">
        <v>2420</v>
      </c>
      <c r="B1278" s="9" t="s">
        <v>1548</v>
      </c>
      <c r="C1278" s="10" t="s">
        <v>253</v>
      </c>
      <c r="D1278" s="9" t="s">
        <v>387</v>
      </c>
    </row>
    <row r="1279" spans="1:4" x14ac:dyDescent="0.25">
      <c r="A1279" s="8">
        <v>2424</v>
      </c>
      <c r="B1279" s="9" t="s">
        <v>1549</v>
      </c>
      <c r="C1279" s="10" t="s">
        <v>262</v>
      </c>
      <c r="D1279" s="9" t="s">
        <v>387</v>
      </c>
    </row>
    <row r="1280" spans="1:4" x14ac:dyDescent="0.25">
      <c r="A1280" s="8">
        <v>2428</v>
      </c>
      <c r="B1280" s="9" t="s">
        <v>1550</v>
      </c>
      <c r="C1280" s="10" t="s">
        <v>253</v>
      </c>
      <c r="D1280" s="9" t="s">
        <v>387</v>
      </c>
    </row>
    <row r="1281" spans="1:4" x14ac:dyDescent="0.25">
      <c r="A1281" s="8">
        <v>2429</v>
      </c>
      <c r="B1281" s="9" t="s">
        <v>1551</v>
      </c>
      <c r="C1281" s="10" t="s">
        <v>253</v>
      </c>
      <c r="D1281" s="9" t="s">
        <v>387</v>
      </c>
    </row>
    <row r="1282" spans="1:4" x14ac:dyDescent="0.25">
      <c r="A1282" s="8">
        <v>2434</v>
      </c>
      <c r="B1282" s="9" t="s">
        <v>1552</v>
      </c>
      <c r="C1282" s="10" t="s">
        <v>253</v>
      </c>
      <c r="D1282" s="9" t="s">
        <v>387</v>
      </c>
    </row>
    <row r="1283" spans="1:4" x14ac:dyDescent="0.25">
      <c r="A1283" s="8">
        <v>2435</v>
      </c>
      <c r="B1283" s="9" t="s">
        <v>1553</v>
      </c>
      <c r="C1283" s="10" t="s">
        <v>253</v>
      </c>
      <c r="D1283" s="9" t="s">
        <v>387</v>
      </c>
    </row>
    <row r="1284" spans="1:4" x14ac:dyDescent="0.25">
      <c r="A1284" s="8">
        <v>2436</v>
      </c>
      <c r="B1284" s="9" t="s">
        <v>1554</v>
      </c>
      <c r="C1284" s="10" t="s">
        <v>253</v>
      </c>
      <c r="D1284" s="9" t="s">
        <v>387</v>
      </c>
    </row>
    <row r="1285" spans="1:4" x14ac:dyDescent="0.25">
      <c r="A1285" s="8">
        <v>2437</v>
      </c>
      <c r="B1285" s="9" t="s">
        <v>1555</v>
      </c>
      <c r="C1285" s="10" t="s">
        <v>262</v>
      </c>
      <c r="D1285" s="9" t="s">
        <v>387</v>
      </c>
    </row>
    <row r="1286" spans="1:4" x14ac:dyDescent="0.25">
      <c r="A1286" s="8">
        <v>2438</v>
      </c>
      <c r="B1286" s="9" t="s">
        <v>1556</v>
      </c>
      <c r="C1286" s="10" t="s">
        <v>253</v>
      </c>
      <c r="D1286" s="9" t="s">
        <v>387</v>
      </c>
    </row>
    <row r="1287" spans="1:4" x14ac:dyDescent="0.25">
      <c r="A1287" s="8">
        <v>2439</v>
      </c>
      <c r="B1287" s="9" t="s">
        <v>1557</v>
      </c>
      <c r="C1287" s="10" t="s">
        <v>253</v>
      </c>
      <c r="D1287" s="9" t="s">
        <v>387</v>
      </c>
    </row>
    <row r="1288" spans="1:4" x14ac:dyDescent="0.25">
      <c r="A1288" s="8">
        <v>2440</v>
      </c>
      <c r="B1288" s="9" t="s">
        <v>1558</v>
      </c>
      <c r="C1288" s="10" t="s">
        <v>264</v>
      </c>
      <c r="D1288" s="9" t="s">
        <v>387</v>
      </c>
    </row>
    <row r="1289" spans="1:4" x14ac:dyDescent="0.25">
      <c r="A1289" s="8">
        <v>2441</v>
      </c>
      <c r="B1289" s="9" t="s">
        <v>1559</v>
      </c>
      <c r="C1289" s="10" t="s">
        <v>262</v>
      </c>
      <c r="D1289" s="9" t="s">
        <v>387</v>
      </c>
    </row>
    <row r="1290" spans="1:4" x14ac:dyDescent="0.25">
      <c r="A1290" s="8">
        <v>2442</v>
      </c>
      <c r="B1290" s="9" t="s">
        <v>1560</v>
      </c>
      <c r="C1290" s="10" t="s">
        <v>264</v>
      </c>
      <c r="D1290" s="9" t="s">
        <v>387</v>
      </c>
    </row>
    <row r="1291" spans="1:4" x14ac:dyDescent="0.25">
      <c r="A1291" s="8">
        <v>2443</v>
      </c>
      <c r="B1291" s="9" t="s">
        <v>1561</v>
      </c>
      <c r="C1291" s="10" t="s">
        <v>253</v>
      </c>
      <c r="D1291" s="9" t="s">
        <v>387</v>
      </c>
    </row>
    <row r="1292" spans="1:4" x14ac:dyDescent="0.25">
      <c r="A1292" s="8">
        <v>2445</v>
      </c>
      <c r="B1292" s="9" t="s">
        <v>1562</v>
      </c>
      <c r="C1292" s="10" t="s">
        <v>256</v>
      </c>
      <c r="D1292" s="9" t="s">
        <v>359</v>
      </c>
    </row>
    <row r="1293" spans="1:4" x14ac:dyDescent="0.25">
      <c r="A1293" s="8">
        <v>2446</v>
      </c>
      <c r="B1293" s="9" t="s">
        <v>1563</v>
      </c>
      <c r="C1293" s="10" t="s">
        <v>253</v>
      </c>
      <c r="D1293" s="9" t="s">
        <v>387</v>
      </c>
    </row>
    <row r="1294" spans="1:4" x14ac:dyDescent="0.25">
      <c r="A1294" s="8">
        <v>2450</v>
      </c>
      <c r="B1294" s="9" t="s">
        <v>1564</v>
      </c>
      <c r="C1294" s="10" t="s">
        <v>262</v>
      </c>
      <c r="D1294" s="9" t="s">
        <v>387</v>
      </c>
    </row>
    <row r="1295" spans="1:4" x14ac:dyDescent="0.25">
      <c r="A1295" s="8">
        <v>2460</v>
      </c>
      <c r="B1295" s="9" t="s">
        <v>1565</v>
      </c>
      <c r="C1295" s="10" t="s">
        <v>253</v>
      </c>
      <c r="D1295" s="9" t="s">
        <v>387</v>
      </c>
    </row>
    <row r="1296" spans="1:4" x14ac:dyDescent="0.25">
      <c r="A1296" s="8">
        <v>2461</v>
      </c>
      <c r="B1296" s="9" t="s">
        <v>1566</v>
      </c>
      <c r="C1296" s="10" t="s">
        <v>253</v>
      </c>
      <c r="D1296" s="9" t="s">
        <v>387</v>
      </c>
    </row>
    <row r="1297" spans="1:4" x14ac:dyDescent="0.25">
      <c r="A1297" s="8">
        <v>2462</v>
      </c>
      <c r="B1297" s="9" t="s">
        <v>1567</v>
      </c>
      <c r="C1297" s="10" t="s">
        <v>253</v>
      </c>
      <c r="D1297" s="9" t="s">
        <v>387</v>
      </c>
    </row>
    <row r="1298" spans="1:4" x14ac:dyDescent="0.25">
      <c r="A1298" s="8">
        <v>2463</v>
      </c>
      <c r="B1298" s="9" t="s">
        <v>1568</v>
      </c>
      <c r="C1298" s="10" t="s">
        <v>253</v>
      </c>
      <c r="D1298" s="9" t="s">
        <v>387</v>
      </c>
    </row>
    <row r="1299" spans="1:4" x14ac:dyDescent="0.25">
      <c r="A1299" s="8">
        <v>2465</v>
      </c>
      <c r="B1299" s="9" t="s">
        <v>1569</v>
      </c>
      <c r="C1299" s="10" t="s">
        <v>262</v>
      </c>
      <c r="D1299" s="9" t="s">
        <v>387</v>
      </c>
    </row>
    <row r="1300" spans="1:4" x14ac:dyDescent="0.25">
      <c r="A1300" s="8">
        <v>2466</v>
      </c>
      <c r="B1300" s="9" t="s">
        <v>1570</v>
      </c>
      <c r="C1300" s="10" t="s">
        <v>262</v>
      </c>
      <c r="D1300" s="9" t="s">
        <v>387</v>
      </c>
    </row>
    <row r="1301" spans="1:4" x14ac:dyDescent="0.25">
      <c r="A1301" s="8">
        <v>2467</v>
      </c>
      <c r="B1301" s="9" t="s">
        <v>1571</v>
      </c>
      <c r="C1301" s="10" t="s">
        <v>262</v>
      </c>
      <c r="D1301" s="9" t="s">
        <v>387</v>
      </c>
    </row>
    <row r="1302" spans="1:4" x14ac:dyDescent="0.25">
      <c r="A1302" s="8">
        <v>2468</v>
      </c>
      <c r="B1302" s="9" t="s">
        <v>1572</v>
      </c>
      <c r="C1302" s="10" t="s">
        <v>253</v>
      </c>
      <c r="D1302" s="9" t="s">
        <v>387</v>
      </c>
    </row>
    <row r="1303" spans="1:4" x14ac:dyDescent="0.25">
      <c r="A1303" s="8">
        <v>2469</v>
      </c>
      <c r="B1303" s="9" t="s">
        <v>1573</v>
      </c>
      <c r="C1303" s="10" t="s">
        <v>253</v>
      </c>
      <c r="D1303" s="9" t="s">
        <v>387</v>
      </c>
    </row>
    <row r="1304" spans="1:4" x14ac:dyDescent="0.25">
      <c r="A1304" s="8">
        <v>2472</v>
      </c>
      <c r="B1304" s="9" t="s">
        <v>1574</v>
      </c>
      <c r="C1304" s="10" t="s">
        <v>253</v>
      </c>
      <c r="D1304" s="9" t="s">
        <v>387</v>
      </c>
    </row>
    <row r="1305" spans="1:4" x14ac:dyDescent="0.25">
      <c r="A1305" s="8">
        <v>2474</v>
      </c>
      <c r="B1305" s="9" t="s">
        <v>1575</v>
      </c>
      <c r="C1305" s="10" t="s">
        <v>253</v>
      </c>
      <c r="D1305" s="9" t="s">
        <v>387</v>
      </c>
    </row>
    <row r="1306" spans="1:4" x14ac:dyDescent="0.25">
      <c r="A1306" s="8">
        <v>2475</v>
      </c>
      <c r="B1306" s="9" t="s">
        <v>1576</v>
      </c>
      <c r="C1306" s="10" t="s">
        <v>253</v>
      </c>
      <c r="D1306" s="9" t="s">
        <v>387</v>
      </c>
    </row>
    <row r="1307" spans="1:4" x14ac:dyDescent="0.25">
      <c r="A1307" s="8">
        <v>2476</v>
      </c>
      <c r="B1307" s="9" t="s">
        <v>1577</v>
      </c>
      <c r="C1307" s="10" t="s">
        <v>262</v>
      </c>
      <c r="D1307" s="9" t="s">
        <v>387</v>
      </c>
    </row>
    <row r="1308" spans="1:4" x14ac:dyDescent="0.25">
      <c r="A1308" s="8">
        <v>2477</v>
      </c>
      <c r="B1308" s="9" t="s">
        <v>1578</v>
      </c>
      <c r="C1308" s="10" t="s">
        <v>264</v>
      </c>
      <c r="D1308" s="9" t="s">
        <v>387</v>
      </c>
    </row>
    <row r="1309" spans="1:4" x14ac:dyDescent="0.25">
      <c r="A1309" s="8">
        <v>2478</v>
      </c>
      <c r="B1309" s="9" t="s">
        <v>1579</v>
      </c>
      <c r="C1309" s="10" t="s">
        <v>262</v>
      </c>
      <c r="D1309" s="9" t="s">
        <v>387</v>
      </c>
    </row>
    <row r="1310" spans="1:4" x14ac:dyDescent="0.25">
      <c r="A1310" s="8">
        <v>2479</v>
      </c>
      <c r="B1310" s="9" t="s">
        <v>1580</v>
      </c>
      <c r="C1310" s="10" t="s">
        <v>262</v>
      </c>
      <c r="D1310" s="9" t="s">
        <v>387</v>
      </c>
    </row>
    <row r="1311" spans="1:4" x14ac:dyDescent="0.25">
      <c r="A1311" s="8">
        <v>2480</v>
      </c>
      <c r="B1311" s="9" t="s">
        <v>1581</v>
      </c>
      <c r="C1311" s="10" t="s">
        <v>253</v>
      </c>
      <c r="D1311" s="9" t="s">
        <v>387</v>
      </c>
    </row>
    <row r="1312" spans="1:4" x14ac:dyDescent="0.25">
      <c r="A1312" s="8">
        <v>2481</v>
      </c>
      <c r="B1312" s="9" t="s">
        <v>1582</v>
      </c>
      <c r="C1312" s="10" t="s">
        <v>253</v>
      </c>
      <c r="D1312" s="9" t="s">
        <v>387</v>
      </c>
    </row>
    <row r="1313" spans="1:4" x14ac:dyDescent="0.25">
      <c r="A1313" s="8">
        <v>2482</v>
      </c>
      <c r="B1313" s="9" t="s">
        <v>1583</v>
      </c>
      <c r="C1313" s="10" t="s">
        <v>253</v>
      </c>
      <c r="D1313" s="9" t="s">
        <v>387</v>
      </c>
    </row>
    <row r="1314" spans="1:4" x14ac:dyDescent="0.25">
      <c r="A1314" s="8">
        <v>2483</v>
      </c>
      <c r="B1314" s="9" t="s">
        <v>1584</v>
      </c>
      <c r="C1314" s="10" t="s">
        <v>262</v>
      </c>
      <c r="D1314" s="9" t="s">
        <v>387</v>
      </c>
    </row>
    <row r="1315" spans="1:4" x14ac:dyDescent="0.25">
      <c r="A1315" s="8">
        <v>2484</v>
      </c>
      <c r="B1315" s="9" t="s">
        <v>1585</v>
      </c>
      <c r="C1315" s="10" t="s">
        <v>262</v>
      </c>
      <c r="D1315" s="9" t="s">
        <v>387</v>
      </c>
    </row>
    <row r="1316" spans="1:4" x14ac:dyDescent="0.25">
      <c r="A1316" s="8">
        <v>2542</v>
      </c>
      <c r="B1316" s="9" t="s">
        <v>1586</v>
      </c>
      <c r="C1316" s="10" t="s">
        <v>253</v>
      </c>
      <c r="D1316" s="9" t="s">
        <v>359</v>
      </c>
    </row>
    <row r="1317" spans="1:4" x14ac:dyDescent="0.25">
      <c r="A1317" s="8">
        <v>2543</v>
      </c>
      <c r="B1317" s="9" t="s">
        <v>1587</v>
      </c>
      <c r="C1317" s="10" t="s">
        <v>262</v>
      </c>
      <c r="D1317" s="9" t="s">
        <v>359</v>
      </c>
    </row>
    <row r="1318" spans="1:4" x14ac:dyDescent="0.25">
      <c r="A1318" s="8">
        <v>2544</v>
      </c>
      <c r="B1318" s="9" t="s">
        <v>1588</v>
      </c>
      <c r="C1318" s="10" t="s">
        <v>262</v>
      </c>
      <c r="D1318" s="9" t="s">
        <v>359</v>
      </c>
    </row>
    <row r="1319" spans="1:4" x14ac:dyDescent="0.25">
      <c r="A1319" s="8">
        <v>2546</v>
      </c>
      <c r="B1319" s="9" t="s">
        <v>1589</v>
      </c>
      <c r="C1319" s="10" t="s">
        <v>262</v>
      </c>
      <c r="D1319" s="9" t="s">
        <v>359</v>
      </c>
    </row>
    <row r="1320" spans="1:4" x14ac:dyDescent="0.25">
      <c r="A1320" s="8">
        <v>2547</v>
      </c>
      <c r="B1320" s="9" t="s">
        <v>1590</v>
      </c>
      <c r="C1320" s="10" t="s">
        <v>253</v>
      </c>
      <c r="D1320" s="9" t="s">
        <v>359</v>
      </c>
    </row>
    <row r="1321" spans="1:4" x14ac:dyDescent="0.25">
      <c r="A1321" s="8">
        <v>2548</v>
      </c>
      <c r="B1321" s="9" t="s">
        <v>1591</v>
      </c>
      <c r="C1321" s="10" t="s">
        <v>262</v>
      </c>
      <c r="D1321" s="9" t="s">
        <v>359</v>
      </c>
    </row>
    <row r="1322" spans="1:4" x14ac:dyDescent="0.25">
      <c r="A1322" s="8">
        <v>2549</v>
      </c>
      <c r="B1322" s="9" t="s">
        <v>1592</v>
      </c>
      <c r="C1322" s="10" t="s">
        <v>262</v>
      </c>
      <c r="D1322" s="9" t="s">
        <v>359</v>
      </c>
    </row>
    <row r="1323" spans="1:4" x14ac:dyDescent="0.25">
      <c r="A1323" s="8">
        <v>2550</v>
      </c>
      <c r="B1323" s="9" t="s">
        <v>1593</v>
      </c>
      <c r="C1323" s="10" t="s">
        <v>262</v>
      </c>
      <c r="D1323" s="9" t="s">
        <v>359</v>
      </c>
    </row>
    <row r="1324" spans="1:4" x14ac:dyDescent="0.25">
      <c r="A1324" s="8">
        <v>2551</v>
      </c>
      <c r="B1324" s="9" t="s">
        <v>1594</v>
      </c>
      <c r="C1324" s="10" t="s">
        <v>253</v>
      </c>
      <c r="D1324" s="9" t="s">
        <v>359</v>
      </c>
    </row>
    <row r="1325" spans="1:4" x14ac:dyDescent="0.25">
      <c r="A1325" s="8">
        <v>2553</v>
      </c>
      <c r="B1325" s="9" t="s">
        <v>1595</v>
      </c>
      <c r="C1325" s="10" t="s">
        <v>253</v>
      </c>
      <c r="D1325" s="9" t="s">
        <v>429</v>
      </c>
    </row>
    <row r="1326" spans="1:4" x14ac:dyDescent="0.25">
      <c r="A1326" s="8">
        <v>2554</v>
      </c>
      <c r="B1326" s="9" t="s">
        <v>1596</v>
      </c>
      <c r="C1326" s="10" t="s">
        <v>262</v>
      </c>
      <c r="D1326" s="9" t="s">
        <v>359</v>
      </c>
    </row>
    <row r="1327" spans="1:4" x14ac:dyDescent="0.25">
      <c r="A1327" s="8">
        <v>2555</v>
      </c>
      <c r="B1327" s="9" t="s">
        <v>1597</v>
      </c>
      <c r="C1327" s="10" t="s">
        <v>262</v>
      </c>
      <c r="D1327" s="9" t="s">
        <v>359</v>
      </c>
    </row>
    <row r="1328" spans="1:4" x14ac:dyDescent="0.25">
      <c r="A1328" s="8">
        <v>2556</v>
      </c>
      <c r="B1328" s="9" t="s">
        <v>1598</v>
      </c>
      <c r="C1328" s="10" t="s">
        <v>253</v>
      </c>
      <c r="D1328" s="9" t="s">
        <v>359</v>
      </c>
    </row>
    <row r="1329" spans="1:4" x14ac:dyDescent="0.25">
      <c r="A1329" s="8">
        <v>2557</v>
      </c>
      <c r="B1329" s="9" t="s">
        <v>1599</v>
      </c>
      <c r="C1329" s="10" t="s">
        <v>253</v>
      </c>
      <c r="D1329" s="9" t="s">
        <v>359</v>
      </c>
    </row>
    <row r="1330" spans="1:4" x14ac:dyDescent="0.25">
      <c r="A1330" s="8">
        <v>2560</v>
      </c>
      <c r="B1330" s="9" t="s">
        <v>1600</v>
      </c>
      <c r="C1330" s="10" t="s">
        <v>253</v>
      </c>
      <c r="D1330" s="9" t="s">
        <v>359</v>
      </c>
    </row>
    <row r="1331" spans="1:4" x14ac:dyDescent="0.25">
      <c r="A1331" s="8">
        <v>2561</v>
      </c>
      <c r="B1331" s="9" t="s">
        <v>1601</v>
      </c>
      <c r="C1331" s="10" t="s">
        <v>253</v>
      </c>
      <c r="D1331" s="9" t="s">
        <v>359</v>
      </c>
    </row>
    <row r="1332" spans="1:4" x14ac:dyDescent="0.25">
      <c r="A1332" s="8">
        <v>2562</v>
      </c>
      <c r="B1332" s="9" t="s">
        <v>1602</v>
      </c>
      <c r="C1332" s="10" t="s">
        <v>262</v>
      </c>
      <c r="D1332" s="9" t="s">
        <v>359</v>
      </c>
    </row>
    <row r="1333" spans="1:4" x14ac:dyDescent="0.25">
      <c r="A1333" s="8">
        <v>2563</v>
      </c>
      <c r="B1333" s="9" t="s">
        <v>1603</v>
      </c>
      <c r="C1333" s="10" t="s">
        <v>262</v>
      </c>
      <c r="D1333" s="9" t="s">
        <v>359</v>
      </c>
    </row>
    <row r="1334" spans="1:4" x14ac:dyDescent="0.25">
      <c r="A1334" s="8">
        <v>2564</v>
      </c>
      <c r="B1334" s="9" t="s">
        <v>1604</v>
      </c>
      <c r="C1334" s="10" t="s">
        <v>262</v>
      </c>
      <c r="D1334" s="9" t="s">
        <v>359</v>
      </c>
    </row>
    <row r="1335" spans="1:4" x14ac:dyDescent="0.25">
      <c r="A1335" s="8">
        <v>2566</v>
      </c>
      <c r="B1335" s="9" t="s">
        <v>1605</v>
      </c>
      <c r="C1335" s="10" t="s">
        <v>264</v>
      </c>
      <c r="D1335" s="9" t="s">
        <v>359</v>
      </c>
    </row>
    <row r="1336" spans="1:4" x14ac:dyDescent="0.25">
      <c r="A1336" s="8">
        <v>2567</v>
      </c>
      <c r="B1336" s="9" t="s">
        <v>1606</v>
      </c>
      <c r="C1336" s="10" t="s">
        <v>262</v>
      </c>
      <c r="D1336" s="9" t="s">
        <v>359</v>
      </c>
    </row>
    <row r="1337" spans="1:4" x14ac:dyDescent="0.25">
      <c r="A1337" s="8">
        <v>2569</v>
      </c>
      <c r="B1337" s="9" t="s">
        <v>1607</v>
      </c>
      <c r="C1337" s="10" t="s">
        <v>262</v>
      </c>
      <c r="D1337" s="9" t="s">
        <v>359</v>
      </c>
    </row>
    <row r="1338" spans="1:4" x14ac:dyDescent="0.25">
      <c r="A1338" s="8">
        <v>2570</v>
      </c>
      <c r="B1338" s="9" t="s">
        <v>1608</v>
      </c>
      <c r="C1338" s="10" t="s">
        <v>264</v>
      </c>
      <c r="D1338" s="9" t="s">
        <v>359</v>
      </c>
    </row>
    <row r="1339" spans="1:4" x14ac:dyDescent="0.25">
      <c r="A1339" s="8">
        <v>2571</v>
      </c>
      <c r="B1339" s="9" t="s">
        <v>1609</v>
      </c>
      <c r="C1339" s="10" t="s">
        <v>262</v>
      </c>
      <c r="D1339" s="9" t="s">
        <v>359</v>
      </c>
    </row>
    <row r="1340" spans="1:4" x14ac:dyDescent="0.25">
      <c r="A1340" s="8">
        <v>2572</v>
      </c>
      <c r="B1340" s="9" t="s">
        <v>1610</v>
      </c>
      <c r="C1340" s="10" t="s">
        <v>264</v>
      </c>
      <c r="D1340" s="9" t="s">
        <v>359</v>
      </c>
    </row>
    <row r="1341" spans="1:4" x14ac:dyDescent="0.25">
      <c r="A1341" s="8">
        <v>2573</v>
      </c>
      <c r="B1341" s="9" t="s">
        <v>1611</v>
      </c>
      <c r="C1341" s="10" t="s">
        <v>262</v>
      </c>
      <c r="D1341" s="9" t="s">
        <v>359</v>
      </c>
    </row>
    <row r="1342" spans="1:4" x14ac:dyDescent="0.25">
      <c r="A1342" s="8">
        <v>2574</v>
      </c>
      <c r="B1342" s="9" t="s">
        <v>1612</v>
      </c>
      <c r="C1342" s="10" t="s">
        <v>262</v>
      </c>
      <c r="D1342" s="9" t="s">
        <v>359</v>
      </c>
    </row>
    <row r="1343" spans="1:4" x14ac:dyDescent="0.25">
      <c r="A1343" s="8">
        <v>2575</v>
      </c>
      <c r="B1343" s="9" t="s">
        <v>1613</v>
      </c>
      <c r="C1343" s="10" t="s">
        <v>264</v>
      </c>
      <c r="D1343" s="9" t="s">
        <v>359</v>
      </c>
    </row>
    <row r="1344" spans="1:4" x14ac:dyDescent="0.25">
      <c r="A1344" s="8">
        <v>2578</v>
      </c>
      <c r="B1344" s="9" t="s">
        <v>1614</v>
      </c>
      <c r="C1344" s="10" t="s">
        <v>253</v>
      </c>
      <c r="D1344" s="9" t="s">
        <v>359</v>
      </c>
    </row>
    <row r="1345" spans="1:4" x14ac:dyDescent="0.25">
      <c r="A1345" s="8">
        <v>2581</v>
      </c>
      <c r="B1345" s="9" t="s">
        <v>1615</v>
      </c>
      <c r="C1345" s="10" t="s">
        <v>264</v>
      </c>
      <c r="D1345" s="9" t="s">
        <v>359</v>
      </c>
    </row>
    <row r="1346" spans="1:4" x14ac:dyDescent="0.25">
      <c r="A1346" s="8">
        <v>2582</v>
      </c>
      <c r="B1346" s="9" t="s">
        <v>1616</v>
      </c>
      <c r="C1346" s="10" t="s">
        <v>253</v>
      </c>
      <c r="D1346" s="9" t="s">
        <v>359</v>
      </c>
    </row>
    <row r="1347" spans="1:4" x14ac:dyDescent="0.25">
      <c r="A1347" s="8">
        <v>2584</v>
      </c>
      <c r="B1347" s="9" t="s">
        <v>1617</v>
      </c>
      <c r="C1347" s="10" t="s">
        <v>262</v>
      </c>
      <c r="D1347" s="9" t="s">
        <v>359</v>
      </c>
    </row>
    <row r="1348" spans="1:4" x14ac:dyDescent="0.25">
      <c r="A1348" s="8">
        <v>2585</v>
      </c>
      <c r="B1348" s="9" t="s">
        <v>1618</v>
      </c>
      <c r="C1348" s="10" t="s">
        <v>253</v>
      </c>
      <c r="D1348" s="9" t="s">
        <v>359</v>
      </c>
    </row>
    <row r="1349" spans="1:4" x14ac:dyDescent="0.25">
      <c r="A1349" s="8">
        <v>2587</v>
      </c>
      <c r="B1349" s="9" t="s">
        <v>1619</v>
      </c>
      <c r="C1349" s="10" t="s">
        <v>253</v>
      </c>
      <c r="D1349" s="9" t="s">
        <v>359</v>
      </c>
    </row>
    <row r="1350" spans="1:4" x14ac:dyDescent="0.25">
      <c r="A1350" s="8">
        <v>2590</v>
      </c>
      <c r="B1350" s="9" t="s">
        <v>1620</v>
      </c>
      <c r="C1350" s="10" t="s">
        <v>262</v>
      </c>
      <c r="D1350" s="9" t="s">
        <v>359</v>
      </c>
    </row>
    <row r="1351" spans="1:4" x14ac:dyDescent="0.25">
      <c r="A1351" s="8">
        <v>2592</v>
      </c>
      <c r="B1351" s="9" t="s">
        <v>1621</v>
      </c>
      <c r="C1351" s="10" t="s">
        <v>262</v>
      </c>
      <c r="D1351" s="9" t="s">
        <v>359</v>
      </c>
    </row>
    <row r="1352" spans="1:4" x14ac:dyDescent="0.25">
      <c r="A1352" s="8">
        <v>2593</v>
      </c>
      <c r="B1352" s="9" t="s">
        <v>1622</v>
      </c>
      <c r="C1352" s="10" t="s">
        <v>262</v>
      </c>
      <c r="D1352" s="9" t="s">
        <v>359</v>
      </c>
    </row>
    <row r="1353" spans="1:4" x14ac:dyDescent="0.25">
      <c r="A1353" s="8">
        <v>2594</v>
      </c>
      <c r="B1353" s="9" t="s">
        <v>1623</v>
      </c>
      <c r="C1353" s="10" t="s">
        <v>253</v>
      </c>
      <c r="D1353" s="9" t="s">
        <v>359</v>
      </c>
    </row>
    <row r="1354" spans="1:4" x14ac:dyDescent="0.25">
      <c r="A1354" s="8">
        <v>2595</v>
      </c>
      <c r="B1354" s="9" t="s">
        <v>1624</v>
      </c>
      <c r="C1354" s="10" t="s">
        <v>262</v>
      </c>
      <c r="D1354" s="9" t="s">
        <v>359</v>
      </c>
    </row>
    <row r="1355" spans="1:4" x14ac:dyDescent="0.25">
      <c r="A1355" s="8">
        <v>2596</v>
      </c>
      <c r="B1355" s="9" t="s">
        <v>1625</v>
      </c>
      <c r="C1355" s="10" t="s">
        <v>253</v>
      </c>
      <c r="D1355" s="9" t="s">
        <v>359</v>
      </c>
    </row>
    <row r="1356" spans="1:4" x14ac:dyDescent="0.25">
      <c r="A1356" s="8">
        <v>2597</v>
      </c>
      <c r="B1356" s="9" t="s">
        <v>1626</v>
      </c>
      <c r="C1356" s="10" t="s">
        <v>262</v>
      </c>
      <c r="D1356" s="9" t="s">
        <v>359</v>
      </c>
    </row>
    <row r="1357" spans="1:4" x14ac:dyDescent="0.25">
      <c r="A1357" s="8">
        <v>2599</v>
      </c>
      <c r="B1357" s="9" t="s">
        <v>1627</v>
      </c>
      <c r="C1357" s="10" t="s">
        <v>253</v>
      </c>
      <c r="D1357" s="9" t="s">
        <v>359</v>
      </c>
    </row>
    <row r="1358" spans="1:4" x14ac:dyDescent="0.25">
      <c r="A1358" s="8">
        <v>2600</v>
      </c>
      <c r="B1358" s="9" t="s">
        <v>1628</v>
      </c>
      <c r="C1358" s="10" t="s">
        <v>253</v>
      </c>
      <c r="D1358" s="9" t="s">
        <v>359</v>
      </c>
    </row>
    <row r="1359" spans="1:4" x14ac:dyDescent="0.25">
      <c r="A1359" s="8">
        <v>2602</v>
      </c>
      <c r="B1359" s="9" t="s">
        <v>1629</v>
      </c>
      <c r="C1359" s="10" t="s">
        <v>253</v>
      </c>
      <c r="D1359" s="9" t="s">
        <v>359</v>
      </c>
    </row>
    <row r="1360" spans="1:4" x14ac:dyDescent="0.25">
      <c r="A1360" s="8">
        <v>2604</v>
      </c>
      <c r="B1360" s="9" t="s">
        <v>1630</v>
      </c>
      <c r="C1360" s="10" t="s">
        <v>253</v>
      </c>
      <c r="D1360" s="9" t="s">
        <v>359</v>
      </c>
    </row>
    <row r="1361" spans="1:4" x14ac:dyDescent="0.25">
      <c r="A1361" s="8">
        <v>2606</v>
      </c>
      <c r="B1361" s="9" t="s">
        <v>1631</v>
      </c>
      <c r="C1361" s="10" t="s">
        <v>262</v>
      </c>
      <c r="D1361" s="9" t="s">
        <v>359</v>
      </c>
    </row>
    <row r="1362" spans="1:4" x14ac:dyDescent="0.25">
      <c r="A1362" s="8">
        <v>2609</v>
      </c>
      <c r="B1362" s="9" t="s">
        <v>1632</v>
      </c>
      <c r="C1362" s="10" t="s">
        <v>253</v>
      </c>
      <c r="D1362" s="9" t="s">
        <v>359</v>
      </c>
    </row>
    <row r="1363" spans="1:4" x14ac:dyDescent="0.25">
      <c r="A1363" s="8">
        <v>2611</v>
      </c>
      <c r="B1363" s="9" t="s">
        <v>1633</v>
      </c>
      <c r="C1363" s="10" t="s">
        <v>253</v>
      </c>
      <c r="D1363" s="9" t="s">
        <v>359</v>
      </c>
    </row>
    <row r="1364" spans="1:4" x14ac:dyDescent="0.25">
      <c r="A1364" s="8">
        <v>2612</v>
      </c>
      <c r="B1364" s="9" t="s">
        <v>1634</v>
      </c>
      <c r="C1364" s="10" t="s">
        <v>262</v>
      </c>
      <c r="D1364" s="9" t="s">
        <v>359</v>
      </c>
    </row>
    <row r="1365" spans="1:4" x14ac:dyDescent="0.25">
      <c r="A1365" s="8">
        <v>2613</v>
      </c>
      <c r="B1365" s="9" t="s">
        <v>1635</v>
      </c>
      <c r="C1365" s="10" t="s">
        <v>253</v>
      </c>
      <c r="D1365" s="9" t="s">
        <v>359</v>
      </c>
    </row>
    <row r="1366" spans="1:4" x14ac:dyDescent="0.25">
      <c r="A1366" s="8">
        <v>2616</v>
      </c>
      <c r="B1366" s="9" t="s">
        <v>1636</v>
      </c>
      <c r="C1366" s="10" t="s">
        <v>253</v>
      </c>
      <c r="D1366" s="9" t="s">
        <v>359</v>
      </c>
    </row>
    <row r="1367" spans="1:4" x14ac:dyDescent="0.25">
      <c r="A1367" s="8">
        <v>2617</v>
      </c>
      <c r="B1367" s="9" t="s">
        <v>1637</v>
      </c>
      <c r="C1367" s="10" t="s">
        <v>253</v>
      </c>
      <c r="D1367" s="9" t="s">
        <v>359</v>
      </c>
    </row>
    <row r="1368" spans="1:4" x14ac:dyDescent="0.25">
      <c r="A1368" s="8">
        <v>2618</v>
      </c>
      <c r="B1368" s="9" t="s">
        <v>1638</v>
      </c>
      <c r="C1368" s="10" t="s">
        <v>262</v>
      </c>
      <c r="D1368" s="9" t="s">
        <v>359</v>
      </c>
    </row>
    <row r="1369" spans="1:4" x14ac:dyDescent="0.25">
      <c r="A1369" s="8">
        <v>2619</v>
      </c>
      <c r="B1369" s="9" t="s">
        <v>1639</v>
      </c>
      <c r="C1369" s="10" t="s">
        <v>264</v>
      </c>
      <c r="D1369" s="9" t="s">
        <v>359</v>
      </c>
    </row>
    <row r="1370" spans="1:4" x14ac:dyDescent="0.25">
      <c r="A1370" s="8">
        <v>2620</v>
      </c>
      <c r="B1370" s="9" t="s">
        <v>1640</v>
      </c>
      <c r="C1370" s="10" t="s">
        <v>262</v>
      </c>
      <c r="D1370" s="9" t="s">
        <v>359</v>
      </c>
    </row>
    <row r="1371" spans="1:4" x14ac:dyDescent="0.25">
      <c r="A1371" s="8">
        <v>2621</v>
      </c>
      <c r="B1371" s="9" t="s">
        <v>1641</v>
      </c>
      <c r="C1371" s="10" t="s">
        <v>253</v>
      </c>
      <c r="D1371" s="9" t="s">
        <v>359</v>
      </c>
    </row>
    <row r="1372" spans="1:4" x14ac:dyDescent="0.25">
      <c r="A1372" s="8">
        <v>2622</v>
      </c>
      <c r="B1372" s="9" t="s">
        <v>1642</v>
      </c>
      <c r="C1372" s="10" t="s">
        <v>253</v>
      </c>
      <c r="D1372" s="9" t="s">
        <v>429</v>
      </c>
    </row>
    <row r="1373" spans="1:4" x14ac:dyDescent="0.25">
      <c r="A1373" s="8">
        <v>2624</v>
      </c>
      <c r="B1373" s="9" t="s">
        <v>1643</v>
      </c>
      <c r="C1373" s="10" t="s">
        <v>253</v>
      </c>
      <c r="D1373" s="9" t="s">
        <v>359</v>
      </c>
    </row>
    <row r="1374" spans="1:4" x14ac:dyDescent="0.25">
      <c r="A1374" s="8">
        <v>2625</v>
      </c>
      <c r="B1374" s="9" t="s">
        <v>1644</v>
      </c>
      <c r="C1374" s="10" t="s">
        <v>253</v>
      </c>
      <c r="D1374" s="9" t="s">
        <v>359</v>
      </c>
    </row>
    <row r="1375" spans="1:4" x14ac:dyDescent="0.25">
      <c r="A1375" s="8">
        <v>2626</v>
      </c>
      <c r="B1375" s="9" t="s">
        <v>1645</v>
      </c>
      <c r="C1375" s="10" t="s">
        <v>253</v>
      </c>
      <c r="D1375" s="9" t="s">
        <v>359</v>
      </c>
    </row>
    <row r="1376" spans="1:4" x14ac:dyDescent="0.25">
      <c r="A1376" s="8">
        <v>2627</v>
      </c>
      <c r="B1376" s="9" t="s">
        <v>1646</v>
      </c>
      <c r="C1376" s="10" t="s">
        <v>253</v>
      </c>
      <c r="D1376" s="9" t="s">
        <v>359</v>
      </c>
    </row>
    <row r="1377" spans="1:4" x14ac:dyDescent="0.25">
      <c r="A1377" s="8">
        <v>2628</v>
      </c>
      <c r="B1377" s="9" t="s">
        <v>1647</v>
      </c>
      <c r="C1377" s="10" t="s">
        <v>262</v>
      </c>
      <c r="D1377" s="9" t="s">
        <v>359</v>
      </c>
    </row>
    <row r="1378" spans="1:4" x14ac:dyDescent="0.25">
      <c r="A1378" s="8">
        <v>2629</v>
      </c>
      <c r="B1378" s="9" t="s">
        <v>1648</v>
      </c>
      <c r="C1378" s="10" t="s">
        <v>253</v>
      </c>
      <c r="D1378" s="9" t="s">
        <v>359</v>
      </c>
    </row>
    <row r="1379" spans="1:4" x14ac:dyDescent="0.25">
      <c r="A1379" s="8">
        <v>2631</v>
      </c>
      <c r="B1379" s="9" t="s">
        <v>1649</v>
      </c>
      <c r="C1379" s="10" t="s">
        <v>262</v>
      </c>
      <c r="D1379" s="9" t="s">
        <v>359</v>
      </c>
    </row>
    <row r="1380" spans="1:4" x14ac:dyDescent="0.25">
      <c r="A1380" s="8">
        <v>2634</v>
      </c>
      <c r="B1380" s="9" t="s">
        <v>1650</v>
      </c>
      <c r="C1380" s="10" t="s">
        <v>253</v>
      </c>
      <c r="D1380" s="9" t="s">
        <v>359</v>
      </c>
    </row>
    <row r="1381" spans="1:4" x14ac:dyDescent="0.25">
      <c r="A1381" s="8">
        <v>2636</v>
      </c>
      <c r="B1381" s="9" t="s">
        <v>1651</v>
      </c>
      <c r="C1381" s="10" t="s">
        <v>253</v>
      </c>
      <c r="D1381" s="9" t="s">
        <v>359</v>
      </c>
    </row>
    <row r="1382" spans="1:4" x14ac:dyDescent="0.25">
      <c r="A1382" s="8">
        <v>2637</v>
      </c>
      <c r="B1382" s="9" t="s">
        <v>1652</v>
      </c>
      <c r="C1382" s="10" t="s">
        <v>253</v>
      </c>
      <c r="D1382" s="9" t="s">
        <v>359</v>
      </c>
    </row>
    <row r="1383" spans="1:4" x14ac:dyDescent="0.25">
      <c r="A1383" s="8">
        <v>2638</v>
      </c>
      <c r="B1383" s="9" t="s">
        <v>1653</v>
      </c>
      <c r="C1383" s="10" t="s">
        <v>262</v>
      </c>
      <c r="D1383" s="9" t="s">
        <v>359</v>
      </c>
    </row>
    <row r="1384" spans="1:4" x14ac:dyDescent="0.25">
      <c r="A1384" s="8">
        <v>2640</v>
      </c>
      <c r="B1384" s="9" t="s">
        <v>1654</v>
      </c>
      <c r="C1384" s="10" t="s">
        <v>253</v>
      </c>
      <c r="D1384" s="9" t="s">
        <v>429</v>
      </c>
    </row>
    <row r="1385" spans="1:4" x14ac:dyDescent="0.25">
      <c r="A1385" s="8">
        <v>2641</v>
      </c>
      <c r="B1385" s="9" t="s">
        <v>1655</v>
      </c>
      <c r="C1385" s="10" t="s">
        <v>262</v>
      </c>
      <c r="D1385" s="9" t="s">
        <v>359</v>
      </c>
    </row>
    <row r="1386" spans="1:4" x14ac:dyDescent="0.25">
      <c r="A1386" s="8">
        <v>2642</v>
      </c>
      <c r="B1386" s="9" t="s">
        <v>1656</v>
      </c>
      <c r="C1386" s="10" t="s">
        <v>253</v>
      </c>
      <c r="D1386" s="9" t="s">
        <v>359</v>
      </c>
    </row>
    <row r="1387" spans="1:4" x14ac:dyDescent="0.25">
      <c r="A1387" s="8">
        <v>2643</v>
      </c>
      <c r="B1387" s="9" t="s">
        <v>1657</v>
      </c>
      <c r="C1387" s="10" t="s">
        <v>253</v>
      </c>
      <c r="D1387" s="9" t="s">
        <v>359</v>
      </c>
    </row>
    <row r="1388" spans="1:4" x14ac:dyDescent="0.25">
      <c r="A1388" s="8">
        <v>2644</v>
      </c>
      <c r="B1388" s="9" t="s">
        <v>1658</v>
      </c>
      <c r="C1388" s="10" t="s">
        <v>253</v>
      </c>
      <c r="D1388" s="9" t="s">
        <v>359</v>
      </c>
    </row>
    <row r="1389" spans="1:4" x14ac:dyDescent="0.25">
      <c r="A1389" s="8">
        <v>2646</v>
      </c>
      <c r="B1389" s="9" t="s">
        <v>1659</v>
      </c>
      <c r="C1389" s="10" t="s">
        <v>253</v>
      </c>
      <c r="D1389" s="9" t="s">
        <v>359</v>
      </c>
    </row>
    <row r="1390" spans="1:4" x14ac:dyDescent="0.25">
      <c r="A1390" s="8">
        <v>2647</v>
      </c>
      <c r="B1390" s="9" t="s">
        <v>1660</v>
      </c>
      <c r="C1390" s="10" t="s">
        <v>262</v>
      </c>
      <c r="D1390" s="9" t="s">
        <v>359</v>
      </c>
    </row>
    <row r="1391" spans="1:4" x14ac:dyDescent="0.25">
      <c r="A1391" s="8">
        <v>2648</v>
      </c>
      <c r="B1391" s="9" t="s">
        <v>1661</v>
      </c>
      <c r="C1391" s="10" t="s">
        <v>262</v>
      </c>
      <c r="D1391" s="9" t="s">
        <v>359</v>
      </c>
    </row>
    <row r="1392" spans="1:4" x14ac:dyDescent="0.25">
      <c r="A1392" s="8">
        <v>2649</v>
      </c>
      <c r="B1392" s="9" t="s">
        <v>1662</v>
      </c>
      <c r="C1392" s="10" t="s">
        <v>253</v>
      </c>
      <c r="D1392" s="9" t="s">
        <v>359</v>
      </c>
    </row>
    <row r="1393" spans="1:4" x14ac:dyDescent="0.25">
      <c r="A1393" s="8">
        <v>2650</v>
      </c>
      <c r="B1393" s="9" t="s">
        <v>1663</v>
      </c>
      <c r="C1393" s="10" t="s">
        <v>253</v>
      </c>
      <c r="D1393" s="9" t="s">
        <v>359</v>
      </c>
    </row>
    <row r="1394" spans="1:4" x14ac:dyDescent="0.25">
      <c r="A1394" s="8">
        <v>2651</v>
      </c>
      <c r="B1394" s="9" t="s">
        <v>1664</v>
      </c>
      <c r="C1394" s="10" t="s">
        <v>253</v>
      </c>
      <c r="D1394" s="9" t="s">
        <v>359</v>
      </c>
    </row>
    <row r="1395" spans="1:4" x14ac:dyDescent="0.25">
      <c r="A1395" s="8">
        <v>2652</v>
      </c>
      <c r="B1395" s="9" t="s">
        <v>1665</v>
      </c>
      <c r="C1395" s="10" t="s">
        <v>253</v>
      </c>
      <c r="D1395" s="9" t="s">
        <v>359</v>
      </c>
    </row>
    <row r="1396" spans="1:4" x14ac:dyDescent="0.25">
      <c r="A1396" s="8">
        <v>2654</v>
      </c>
      <c r="B1396" s="9" t="s">
        <v>1666</v>
      </c>
      <c r="C1396" s="10" t="s">
        <v>253</v>
      </c>
      <c r="D1396" s="9" t="s">
        <v>359</v>
      </c>
    </row>
    <row r="1397" spans="1:4" x14ac:dyDescent="0.25">
      <c r="A1397" s="8">
        <v>2657</v>
      </c>
      <c r="B1397" s="9" t="s">
        <v>1667</v>
      </c>
      <c r="C1397" s="10" t="s">
        <v>253</v>
      </c>
      <c r="D1397" s="9" t="s">
        <v>359</v>
      </c>
    </row>
    <row r="1398" spans="1:4" x14ac:dyDescent="0.25">
      <c r="A1398" s="8">
        <v>2658</v>
      </c>
      <c r="B1398" s="9" t="s">
        <v>1668</v>
      </c>
      <c r="C1398" s="10" t="s">
        <v>253</v>
      </c>
      <c r="D1398" s="9" t="s">
        <v>359</v>
      </c>
    </row>
    <row r="1399" spans="1:4" x14ac:dyDescent="0.25">
      <c r="A1399" s="8">
        <v>2659</v>
      </c>
      <c r="B1399" s="9" t="s">
        <v>1669</v>
      </c>
      <c r="C1399" s="10" t="s">
        <v>253</v>
      </c>
      <c r="D1399" s="9" t="s">
        <v>359</v>
      </c>
    </row>
    <row r="1400" spans="1:4" x14ac:dyDescent="0.25">
      <c r="A1400" s="8">
        <v>2662</v>
      </c>
      <c r="B1400" s="9" t="s">
        <v>1670</v>
      </c>
      <c r="C1400" s="10" t="s">
        <v>262</v>
      </c>
      <c r="D1400" s="9" t="s">
        <v>359</v>
      </c>
    </row>
    <row r="1401" spans="1:4" x14ac:dyDescent="0.25">
      <c r="A1401" s="8">
        <v>2664</v>
      </c>
      <c r="B1401" s="9" t="s">
        <v>1671</v>
      </c>
      <c r="C1401" s="10" t="s">
        <v>253</v>
      </c>
      <c r="D1401" s="9" t="s">
        <v>359</v>
      </c>
    </row>
    <row r="1402" spans="1:4" x14ac:dyDescent="0.25">
      <c r="A1402" s="8">
        <v>2665</v>
      </c>
      <c r="B1402" s="9" t="s">
        <v>1672</v>
      </c>
      <c r="C1402" s="10" t="s">
        <v>262</v>
      </c>
      <c r="D1402" s="9" t="s">
        <v>359</v>
      </c>
    </row>
    <row r="1403" spans="1:4" x14ac:dyDescent="0.25">
      <c r="A1403" s="8">
        <v>2666</v>
      </c>
      <c r="B1403" s="9" t="s">
        <v>1673</v>
      </c>
      <c r="C1403" s="10" t="s">
        <v>253</v>
      </c>
      <c r="D1403" s="9" t="s">
        <v>359</v>
      </c>
    </row>
    <row r="1404" spans="1:4" x14ac:dyDescent="0.25">
      <c r="A1404" s="8">
        <v>2667</v>
      </c>
      <c r="B1404" s="9" t="s">
        <v>1674</v>
      </c>
      <c r="C1404" s="10" t="s">
        <v>262</v>
      </c>
      <c r="D1404" s="9" t="s">
        <v>359</v>
      </c>
    </row>
    <row r="1405" spans="1:4" x14ac:dyDescent="0.25">
      <c r="A1405" s="8">
        <v>2668</v>
      </c>
      <c r="B1405" s="9" t="s">
        <v>1675</v>
      </c>
      <c r="C1405" s="10" t="s">
        <v>262</v>
      </c>
      <c r="D1405" s="9" t="s">
        <v>359</v>
      </c>
    </row>
    <row r="1406" spans="1:4" x14ac:dyDescent="0.25">
      <c r="A1406" s="8">
        <v>2669</v>
      </c>
      <c r="B1406" s="9" t="s">
        <v>1676</v>
      </c>
      <c r="C1406" s="10" t="s">
        <v>253</v>
      </c>
      <c r="D1406" s="9" t="s">
        <v>429</v>
      </c>
    </row>
    <row r="1407" spans="1:4" x14ac:dyDescent="0.25">
      <c r="A1407" s="8">
        <v>2672</v>
      </c>
      <c r="B1407" s="9" t="s">
        <v>1677</v>
      </c>
      <c r="C1407" s="10" t="s">
        <v>253</v>
      </c>
      <c r="D1407" s="9" t="s">
        <v>359</v>
      </c>
    </row>
    <row r="1408" spans="1:4" x14ac:dyDescent="0.25">
      <c r="A1408" s="8">
        <v>2673</v>
      </c>
      <c r="B1408" s="9" t="s">
        <v>1678</v>
      </c>
      <c r="C1408" s="10" t="s">
        <v>253</v>
      </c>
      <c r="D1408" s="9" t="s">
        <v>359</v>
      </c>
    </row>
    <row r="1409" spans="1:4" x14ac:dyDescent="0.25">
      <c r="A1409" s="8">
        <v>2684</v>
      </c>
      <c r="B1409" s="9" t="s">
        <v>1679</v>
      </c>
      <c r="C1409" s="10" t="s">
        <v>253</v>
      </c>
      <c r="D1409" s="9" t="s">
        <v>359</v>
      </c>
    </row>
    <row r="1410" spans="1:4" x14ac:dyDescent="0.25">
      <c r="A1410" s="8">
        <v>2685</v>
      </c>
      <c r="B1410" s="9" t="s">
        <v>1680</v>
      </c>
      <c r="C1410" s="10" t="s">
        <v>264</v>
      </c>
      <c r="D1410" s="9" t="s">
        <v>359</v>
      </c>
    </row>
    <row r="1411" spans="1:4" x14ac:dyDescent="0.25">
      <c r="A1411" s="8">
        <v>2686</v>
      </c>
      <c r="B1411" s="9" t="s">
        <v>1681</v>
      </c>
      <c r="C1411" s="10" t="s">
        <v>262</v>
      </c>
      <c r="D1411" s="9" t="s">
        <v>359</v>
      </c>
    </row>
    <row r="1412" spans="1:4" x14ac:dyDescent="0.25">
      <c r="A1412" s="8">
        <v>2687</v>
      </c>
      <c r="B1412" s="9" t="s">
        <v>1682</v>
      </c>
      <c r="C1412" s="10" t="s">
        <v>264</v>
      </c>
      <c r="D1412" s="9" t="s">
        <v>359</v>
      </c>
    </row>
    <row r="1413" spans="1:4" x14ac:dyDescent="0.25">
      <c r="A1413" s="8">
        <v>2688</v>
      </c>
      <c r="B1413" s="9" t="s">
        <v>1683</v>
      </c>
      <c r="C1413" s="10" t="s">
        <v>262</v>
      </c>
      <c r="D1413" s="9" t="s">
        <v>359</v>
      </c>
    </row>
    <row r="1414" spans="1:4" x14ac:dyDescent="0.25">
      <c r="A1414" s="8">
        <v>2689</v>
      </c>
      <c r="B1414" s="9" t="s">
        <v>1684</v>
      </c>
      <c r="C1414" s="10" t="s">
        <v>253</v>
      </c>
      <c r="D1414" s="9" t="s">
        <v>359</v>
      </c>
    </row>
    <row r="1415" spans="1:4" x14ac:dyDescent="0.25">
      <c r="A1415" s="8">
        <v>2691</v>
      </c>
      <c r="B1415" s="9" t="s">
        <v>1685</v>
      </c>
      <c r="C1415" s="10" t="s">
        <v>262</v>
      </c>
      <c r="D1415" s="9" t="s">
        <v>359</v>
      </c>
    </row>
    <row r="1416" spans="1:4" x14ac:dyDescent="0.25">
      <c r="A1416" s="8">
        <v>2692</v>
      </c>
      <c r="B1416" s="9" t="s">
        <v>1686</v>
      </c>
      <c r="C1416" s="10" t="s">
        <v>262</v>
      </c>
      <c r="D1416" s="9" t="s">
        <v>359</v>
      </c>
    </row>
    <row r="1417" spans="1:4" x14ac:dyDescent="0.25">
      <c r="A1417" s="8">
        <v>2694</v>
      </c>
      <c r="B1417" s="9" t="s">
        <v>1687</v>
      </c>
      <c r="C1417" s="10" t="s">
        <v>253</v>
      </c>
      <c r="D1417" s="9" t="s">
        <v>359</v>
      </c>
    </row>
    <row r="1418" spans="1:4" x14ac:dyDescent="0.25">
      <c r="A1418" s="8">
        <v>2695</v>
      </c>
      <c r="B1418" s="9" t="s">
        <v>1688</v>
      </c>
      <c r="C1418" s="10" t="s">
        <v>262</v>
      </c>
      <c r="D1418" s="9" t="s">
        <v>359</v>
      </c>
    </row>
    <row r="1419" spans="1:4" x14ac:dyDescent="0.25">
      <c r="A1419" s="8">
        <v>2697</v>
      </c>
      <c r="B1419" s="9" t="s">
        <v>1689</v>
      </c>
      <c r="C1419" s="10" t="s">
        <v>262</v>
      </c>
      <c r="D1419" s="9" t="s">
        <v>359</v>
      </c>
    </row>
    <row r="1420" spans="1:4" x14ac:dyDescent="0.25">
      <c r="A1420" s="8">
        <v>2698</v>
      </c>
      <c r="B1420" s="9" t="s">
        <v>1690</v>
      </c>
      <c r="C1420" s="10" t="s">
        <v>253</v>
      </c>
      <c r="D1420" s="9" t="s">
        <v>359</v>
      </c>
    </row>
    <row r="1421" spans="1:4" x14ac:dyDescent="0.25">
      <c r="A1421" s="8">
        <v>2699</v>
      </c>
      <c r="B1421" s="9" t="s">
        <v>1691</v>
      </c>
      <c r="C1421" s="10" t="s">
        <v>253</v>
      </c>
      <c r="D1421" s="9" t="s">
        <v>359</v>
      </c>
    </row>
    <row r="1422" spans="1:4" x14ac:dyDescent="0.25">
      <c r="A1422" s="8">
        <v>2701</v>
      </c>
      <c r="B1422" s="9" t="s">
        <v>1692</v>
      </c>
      <c r="C1422" s="10" t="s">
        <v>262</v>
      </c>
      <c r="D1422" s="9" t="s">
        <v>359</v>
      </c>
    </row>
    <row r="1423" spans="1:4" x14ac:dyDescent="0.25">
      <c r="A1423" s="8">
        <v>2702</v>
      </c>
      <c r="B1423" s="9" t="s">
        <v>1693</v>
      </c>
      <c r="C1423" s="10" t="s">
        <v>253</v>
      </c>
      <c r="D1423" s="9" t="s">
        <v>359</v>
      </c>
    </row>
    <row r="1424" spans="1:4" x14ac:dyDescent="0.25">
      <c r="A1424" s="8">
        <v>2703</v>
      </c>
      <c r="B1424" s="9" t="s">
        <v>1694</v>
      </c>
      <c r="C1424" s="10" t="s">
        <v>253</v>
      </c>
      <c r="D1424" s="9" t="s">
        <v>359</v>
      </c>
    </row>
    <row r="1425" spans="1:4" x14ac:dyDescent="0.25">
      <c r="A1425" s="8">
        <v>2704</v>
      </c>
      <c r="B1425" s="9" t="s">
        <v>1695</v>
      </c>
      <c r="C1425" s="10" t="s">
        <v>253</v>
      </c>
      <c r="D1425" s="9" t="s">
        <v>359</v>
      </c>
    </row>
    <row r="1426" spans="1:4" x14ac:dyDescent="0.25">
      <c r="A1426" s="8">
        <v>2705</v>
      </c>
      <c r="B1426" s="9" t="s">
        <v>1696</v>
      </c>
      <c r="C1426" s="10" t="s">
        <v>253</v>
      </c>
      <c r="D1426" s="9" t="s">
        <v>359</v>
      </c>
    </row>
    <row r="1427" spans="1:4" x14ac:dyDescent="0.25">
      <c r="A1427" s="8">
        <v>2706</v>
      </c>
      <c r="B1427" s="9" t="s">
        <v>1697</v>
      </c>
      <c r="C1427" s="10" t="s">
        <v>253</v>
      </c>
      <c r="D1427" s="9" t="s">
        <v>359</v>
      </c>
    </row>
    <row r="1428" spans="1:4" x14ac:dyDescent="0.25">
      <c r="A1428" s="8">
        <v>2710</v>
      </c>
      <c r="B1428" s="9" t="s">
        <v>1698</v>
      </c>
      <c r="C1428" s="10" t="s">
        <v>253</v>
      </c>
      <c r="D1428" s="9" t="s">
        <v>359</v>
      </c>
    </row>
    <row r="1429" spans="1:4" x14ac:dyDescent="0.25">
      <c r="A1429" s="8">
        <v>2711</v>
      </c>
      <c r="B1429" s="9" t="s">
        <v>1699</v>
      </c>
      <c r="C1429" s="10" t="s">
        <v>253</v>
      </c>
      <c r="D1429" s="9" t="s">
        <v>359</v>
      </c>
    </row>
    <row r="1430" spans="1:4" x14ac:dyDescent="0.25">
      <c r="A1430" s="8">
        <v>2712</v>
      </c>
      <c r="B1430" s="9" t="s">
        <v>1700</v>
      </c>
      <c r="C1430" s="10" t="s">
        <v>253</v>
      </c>
      <c r="D1430" s="9" t="s">
        <v>359</v>
      </c>
    </row>
    <row r="1431" spans="1:4" x14ac:dyDescent="0.25">
      <c r="A1431" s="8">
        <v>2715</v>
      </c>
      <c r="B1431" s="9" t="s">
        <v>1701</v>
      </c>
      <c r="C1431" s="10" t="s">
        <v>253</v>
      </c>
      <c r="D1431" s="9" t="s">
        <v>359</v>
      </c>
    </row>
    <row r="1432" spans="1:4" x14ac:dyDescent="0.25">
      <c r="A1432" s="8">
        <v>2718</v>
      </c>
      <c r="B1432" s="9" t="s">
        <v>1702</v>
      </c>
      <c r="C1432" s="10" t="s">
        <v>262</v>
      </c>
      <c r="D1432" s="9" t="s">
        <v>359</v>
      </c>
    </row>
    <row r="1433" spans="1:4" x14ac:dyDescent="0.25">
      <c r="A1433" s="8">
        <v>2719</v>
      </c>
      <c r="B1433" s="9" t="s">
        <v>1703</v>
      </c>
      <c r="C1433" s="10" t="s">
        <v>253</v>
      </c>
      <c r="D1433" s="9" t="s">
        <v>359</v>
      </c>
    </row>
    <row r="1434" spans="1:4" x14ac:dyDescent="0.25">
      <c r="A1434" s="8">
        <v>2721</v>
      </c>
      <c r="B1434" s="9" t="s">
        <v>1704</v>
      </c>
      <c r="C1434" s="10" t="s">
        <v>262</v>
      </c>
      <c r="D1434" s="9" t="s">
        <v>359</v>
      </c>
    </row>
    <row r="1435" spans="1:4" x14ac:dyDescent="0.25">
      <c r="A1435" s="8">
        <v>2722</v>
      </c>
      <c r="B1435" s="9" t="s">
        <v>1705</v>
      </c>
      <c r="C1435" s="10" t="s">
        <v>253</v>
      </c>
      <c r="D1435" s="9" t="s">
        <v>359</v>
      </c>
    </row>
    <row r="1436" spans="1:4" x14ac:dyDescent="0.25">
      <c r="A1436" s="8">
        <v>2723</v>
      </c>
      <c r="B1436" s="9" t="s">
        <v>1706</v>
      </c>
      <c r="C1436" s="10" t="s">
        <v>253</v>
      </c>
      <c r="D1436" s="9" t="s">
        <v>359</v>
      </c>
    </row>
    <row r="1437" spans="1:4" x14ac:dyDescent="0.25">
      <c r="A1437" s="8">
        <v>2724</v>
      </c>
      <c r="B1437" s="9" t="s">
        <v>1707</v>
      </c>
      <c r="C1437" s="10" t="s">
        <v>253</v>
      </c>
      <c r="D1437" s="9" t="s">
        <v>359</v>
      </c>
    </row>
    <row r="1438" spans="1:4" x14ac:dyDescent="0.25">
      <c r="A1438" s="8">
        <v>2725</v>
      </c>
      <c r="B1438" s="9" t="s">
        <v>1708</v>
      </c>
      <c r="C1438" s="10" t="s">
        <v>253</v>
      </c>
      <c r="D1438" s="9" t="s">
        <v>359</v>
      </c>
    </row>
    <row r="1439" spans="1:4" x14ac:dyDescent="0.25">
      <c r="A1439" s="8">
        <v>2732</v>
      </c>
      <c r="B1439" s="9" t="s">
        <v>1709</v>
      </c>
      <c r="C1439" s="10" t="s">
        <v>253</v>
      </c>
      <c r="D1439" s="9" t="s">
        <v>429</v>
      </c>
    </row>
    <row r="1440" spans="1:4" x14ac:dyDescent="0.25">
      <c r="A1440" s="8">
        <v>2733</v>
      </c>
      <c r="B1440" s="9" t="s">
        <v>1710</v>
      </c>
      <c r="C1440" s="10" t="s">
        <v>262</v>
      </c>
      <c r="D1440" s="9" t="s">
        <v>359</v>
      </c>
    </row>
    <row r="1441" spans="1:4" x14ac:dyDescent="0.25">
      <c r="A1441" s="8">
        <v>2736</v>
      </c>
      <c r="B1441" s="9" t="s">
        <v>1711</v>
      </c>
      <c r="C1441" s="10" t="s">
        <v>253</v>
      </c>
      <c r="D1441" s="9" t="s">
        <v>359</v>
      </c>
    </row>
    <row r="1442" spans="1:4" x14ac:dyDescent="0.25">
      <c r="A1442" s="8">
        <v>2739</v>
      </c>
      <c r="B1442" s="9" t="s">
        <v>1712</v>
      </c>
      <c r="C1442" s="10" t="s">
        <v>253</v>
      </c>
      <c r="D1442" s="9" t="s">
        <v>359</v>
      </c>
    </row>
    <row r="1443" spans="1:4" x14ac:dyDescent="0.25">
      <c r="A1443" s="8">
        <v>2742</v>
      </c>
      <c r="B1443" s="9" t="s">
        <v>1713</v>
      </c>
      <c r="C1443" s="10" t="s">
        <v>253</v>
      </c>
      <c r="D1443" s="9" t="s">
        <v>429</v>
      </c>
    </row>
    <row r="1444" spans="1:4" x14ac:dyDescent="0.25">
      <c r="A1444" s="8">
        <v>2746</v>
      </c>
      <c r="B1444" s="9" t="s">
        <v>1714</v>
      </c>
      <c r="C1444" s="10" t="s">
        <v>253</v>
      </c>
      <c r="D1444" s="9" t="s">
        <v>359</v>
      </c>
    </row>
    <row r="1445" spans="1:4" x14ac:dyDescent="0.25">
      <c r="A1445" s="8">
        <v>2800</v>
      </c>
      <c r="B1445" s="9" t="s">
        <v>1715</v>
      </c>
      <c r="C1445" s="10" t="s">
        <v>253</v>
      </c>
      <c r="D1445" s="9" t="s">
        <v>429</v>
      </c>
    </row>
    <row r="1446" spans="1:4" x14ac:dyDescent="0.25">
      <c r="A1446" s="8">
        <v>2801</v>
      </c>
      <c r="B1446" s="9" t="s">
        <v>1716</v>
      </c>
      <c r="C1446" s="10" t="s">
        <v>253</v>
      </c>
      <c r="D1446" s="9" t="s">
        <v>429</v>
      </c>
    </row>
    <row r="1447" spans="1:4" x14ac:dyDescent="0.25">
      <c r="A1447" s="8">
        <v>2802</v>
      </c>
      <c r="B1447" s="9" t="s">
        <v>1717</v>
      </c>
      <c r="C1447" s="10" t="s">
        <v>262</v>
      </c>
      <c r="D1447" s="9" t="s">
        <v>429</v>
      </c>
    </row>
    <row r="1448" spans="1:4" x14ac:dyDescent="0.25">
      <c r="A1448" s="8">
        <v>2803</v>
      </c>
      <c r="B1448" s="9" t="s">
        <v>1718</v>
      </c>
      <c r="C1448" s="10" t="s">
        <v>262</v>
      </c>
      <c r="D1448" s="9" t="s">
        <v>429</v>
      </c>
    </row>
    <row r="1449" spans="1:4" x14ac:dyDescent="0.25">
      <c r="A1449" s="8">
        <v>2805</v>
      </c>
      <c r="B1449" s="9" t="s">
        <v>1719</v>
      </c>
      <c r="C1449" s="10" t="s">
        <v>253</v>
      </c>
      <c r="D1449" s="9" t="s">
        <v>429</v>
      </c>
    </row>
    <row r="1450" spans="1:4" x14ac:dyDescent="0.25">
      <c r="A1450" s="8">
        <v>2806</v>
      </c>
      <c r="B1450" s="9" t="s">
        <v>1720</v>
      </c>
      <c r="C1450" s="10" t="s">
        <v>262</v>
      </c>
      <c r="D1450" s="9" t="s">
        <v>429</v>
      </c>
    </row>
    <row r="1451" spans="1:4" x14ac:dyDescent="0.25">
      <c r="A1451" s="8">
        <v>2807</v>
      </c>
      <c r="B1451" s="9" t="s">
        <v>1721</v>
      </c>
      <c r="C1451" s="10" t="s">
        <v>262</v>
      </c>
      <c r="D1451" s="9" t="s">
        <v>429</v>
      </c>
    </row>
    <row r="1452" spans="1:4" x14ac:dyDescent="0.25">
      <c r="A1452" s="8">
        <v>2808</v>
      </c>
      <c r="B1452" s="9" t="s">
        <v>1722</v>
      </c>
      <c r="C1452" s="10" t="s">
        <v>262</v>
      </c>
      <c r="D1452" s="9" t="s">
        <v>429</v>
      </c>
    </row>
    <row r="1453" spans="1:4" x14ac:dyDescent="0.25">
      <c r="A1453" s="8">
        <v>2810</v>
      </c>
      <c r="B1453" s="9" t="s">
        <v>1723</v>
      </c>
      <c r="C1453" s="10" t="s">
        <v>262</v>
      </c>
      <c r="D1453" s="9" t="s">
        <v>429</v>
      </c>
    </row>
    <row r="1454" spans="1:4" x14ac:dyDescent="0.25">
      <c r="A1454" s="8">
        <v>2811</v>
      </c>
      <c r="B1454" s="9" t="s">
        <v>1724</v>
      </c>
      <c r="C1454" s="10" t="s">
        <v>262</v>
      </c>
      <c r="D1454" s="9" t="s">
        <v>458</v>
      </c>
    </row>
    <row r="1455" spans="1:4" x14ac:dyDescent="0.25">
      <c r="A1455" s="8">
        <v>2812</v>
      </c>
      <c r="B1455" s="9" t="s">
        <v>1725</v>
      </c>
      <c r="C1455" s="10" t="s">
        <v>264</v>
      </c>
      <c r="D1455" s="9" t="s">
        <v>458</v>
      </c>
    </row>
    <row r="1456" spans="1:4" x14ac:dyDescent="0.25">
      <c r="A1456" s="8">
        <v>2813</v>
      </c>
      <c r="B1456" s="9" t="s">
        <v>1726</v>
      </c>
      <c r="C1456" s="10" t="s">
        <v>262</v>
      </c>
      <c r="D1456" s="9" t="s">
        <v>429</v>
      </c>
    </row>
    <row r="1457" spans="1:4" x14ac:dyDescent="0.25">
      <c r="A1457" s="8">
        <v>2814</v>
      </c>
      <c r="B1457" s="9" t="s">
        <v>1727</v>
      </c>
      <c r="C1457" s="10" t="s">
        <v>264</v>
      </c>
      <c r="D1457" s="9" t="s">
        <v>429</v>
      </c>
    </row>
    <row r="1458" spans="1:4" x14ac:dyDescent="0.25">
      <c r="A1458" s="8">
        <v>2816</v>
      </c>
      <c r="B1458" s="9" t="s">
        <v>1728</v>
      </c>
      <c r="C1458" s="10" t="s">
        <v>253</v>
      </c>
      <c r="D1458" s="9" t="s">
        <v>429</v>
      </c>
    </row>
    <row r="1459" spans="1:4" x14ac:dyDescent="0.25">
      <c r="A1459" s="8">
        <v>2818</v>
      </c>
      <c r="B1459" s="9" t="s">
        <v>1729</v>
      </c>
      <c r="C1459" s="10" t="s">
        <v>262</v>
      </c>
      <c r="D1459" s="9" t="s">
        <v>429</v>
      </c>
    </row>
    <row r="1460" spans="1:4" x14ac:dyDescent="0.25">
      <c r="A1460" s="8">
        <v>2820</v>
      </c>
      <c r="B1460" s="9" t="s">
        <v>1730</v>
      </c>
      <c r="C1460" s="10" t="s">
        <v>253</v>
      </c>
      <c r="D1460" s="9" t="s">
        <v>429</v>
      </c>
    </row>
    <row r="1461" spans="1:4" x14ac:dyDescent="0.25">
      <c r="A1461" s="8">
        <v>2821</v>
      </c>
      <c r="B1461" s="9" t="s">
        <v>1731</v>
      </c>
      <c r="C1461" s="10" t="s">
        <v>262</v>
      </c>
      <c r="D1461" s="9" t="s">
        <v>429</v>
      </c>
    </row>
    <row r="1462" spans="1:4" x14ac:dyDescent="0.25">
      <c r="A1462" s="8">
        <v>2823</v>
      </c>
      <c r="B1462" s="9" t="s">
        <v>1732</v>
      </c>
      <c r="C1462" s="10" t="s">
        <v>262</v>
      </c>
      <c r="D1462" s="9" t="s">
        <v>429</v>
      </c>
    </row>
    <row r="1463" spans="1:4" x14ac:dyDescent="0.25">
      <c r="A1463" s="8">
        <v>2824</v>
      </c>
      <c r="B1463" s="9" t="s">
        <v>1733</v>
      </c>
      <c r="C1463" s="10" t="s">
        <v>262</v>
      </c>
      <c r="D1463" s="9" t="s">
        <v>429</v>
      </c>
    </row>
    <row r="1464" spans="1:4" x14ac:dyDescent="0.25">
      <c r="A1464" s="8">
        <v>2826</v>
      </c>
      <c r="B1464" s="9" t="s">
        <v>1734</v>
      </c>
      <c r="C1464" s="10" t="s">
        <v>253</v>
      </c>
      <c r="D1464" s="9" t="s">
        <v>429</v>
      </c>
    </row>
    <row r="1465" spans="1:4" x14ac:dyDescent="0.25">
      <c r="A1465" s="8">
        <v>2827</v>
      </c>
      <c r="B1465" s="9" t="s">
        <v>1735</v>
      </c>
      <c r="C1465" s="10" t="s">
        <v>253</v>
      </c>
      <c r="D1465" s="9" t="s">
        <v>429</v>
      </c>
    </row>
    <row r="1466" spans="1:4" x14ac:dyDescent="0.25">
      <c r="A1466" s="8">
        <v>2828</v>
      </c>
      <c r="B1466" s="9" t="s">
        <v>1736</v>
      </c>
      <c r="C1466" s="10" t="s">
        <v>253</v>
      </c>
      <c r="D1466" s="9" t="s">
        <v>429</v>
      </c>
    </row>
    <row r="1467" spans="1:4" x14ac:dyDescent="0.25">
      <c r="A1467" s="8">
        <v>2831</v>
      </c>
      <c r="B1467" s="9" t="s">
        <v>1737</v>
      </c>
      <c r="C1467" s="10" t="s">
        <v>253</v>
      </c>
      <c r="D1467" s="9" t="s">
        <v>429</v>
      </c>
    </row>
    <row r="1468" spans="1:4" x14ac:dyDescent="0.25">
      <c r="A1468" s="8">
        <v>2832</v>
      </c>
      <c r="B1468" s="9" t="s">
        <v>1738</v>
      </c>
      <c r="C1468" s="10" t="s">
        <v>253</v>
      </c>
      <c r="D1468" s="9" t="s">
        <v>429</v>
      </c>
    </row>
    <row r="1469" spans="1:4" x14ac:dyDescent="0.25">
      <c r="A1469" s="8">
        <v>2833</v>
      </c>
      <c r="B1469" s="9" t="s">
        <v>1739</v>
      </c>
      <c r="C1469" s="10" t="s">
        <v>262</v>
      </c>
      <c r="D1469" s="9" t="s">
        <v>429</v>
      </c>
    </row>
    <row r="1470" spans="1:4" x14ac:dyDescent="0.25">
      <c r="A1470" s="8">
        <v>2834</v>
      </c>
      <c r="B1470" s="9" t="s">
        <v>1740</v>
      </c>
      <c r="C1470" s="10" t="s">
        <v>262</v>
      </c>
      <c r="D1470" s="9" t="s">
        <v>429</v>
      </c>
    </row>
    <row r="1471" spans="1:4" x14ac:dyDescent="0.25">
      <c r="A1471" s="8">
        <v>2835</v>
      </c>
      <c r="B1471" s="9" t="s">
        <v>1741</v>
      </c>
      <c r="C1471" s="10" t="s">
        <v>253</v>
      </c>
      <c r="D1471" s="9" t="s">
        <v>429</v>
      </c>
    </row>
    <row r="1472" spans="1:4" x14ac:dyDescent="0.25">
      <c r="A1472" s="8">
        <v>2836</v>
      </c>
      <c r="B1472" s="9" t="s">
        <v>1742</v>
      </c>
      <c r="C1472" s="10" t="s">
        <v>262</v>
      </c>
      <c r="D1472" s="9" t="s">
        <v>429</v>
      </c>
    </row>
    <row r="1473" spans="1:4" x14ac:dyDescent="0.25">
      <c r="A1473" s="8">
        <v>2837</v>
      </c>
      <c r="B1473" s="9" t="s">
        <v>1743</v>
      </c>
      <c r="C1473" s="10" t="s">
        <v>264</v>
      </c>
      <c r="D1473" s="9" t="s">
        <v>429</v>
      </c>
    </row>
    <row r="1474" spans="1:4" x14ac:dyDescent="0.25">
      <c r="A1474" s="8">
        <v>2838</v>
      </c>
      <c r="B1474" s="9" t="s">
        <v>1744</v>
      </c>
      <c r="C1474" s="10" t="s">
        <v>253</v>
      </c>
      <c r="D1474" s="9" t="s">
        <v>387</v>
      </c>
    </row>
    <row r="1475" spans="1:4" x14ac:dyDescent="0.25">
      <c r="A1475" s="8">
        <v>2839</v>
      </c>
      <c r="B1475" s="9" t="s">
        <v>1745</v>
      </c>
      <c r="C1475" s="10" t="s">
        <v>253</v>
      </c>
      <c r="D1475" s="9" t="s">
        <v>458</v>
      </c>
    </row>
    <row r="1476" spans="1:4" x14ac:dyDescent="0.25">
      <c r="A1476" s="8">
        <v>2840</v>
      </c>
      <c r="B1476" s="9" t="s">
        <v>1746</v>
      </c>
      <c r="C1476" s="10" t="s">
        <v>253</v>
      </c>
      <c r="D1476" s="9" t="s">
        <v>429</v>
      </c>
    </row>
    <row r="1477" spans="1:4" x14ac:dyDescent="0.25">
      <c r="A1477" s="8">
        <v>2841</v>
      </c>
      <c r="B1477" s="9" t="s">
        <v>1747</v>
      </c>
      <c r="C1477" s="10" t="s">
        <v>264</v>
      </c>
      <c r="D1477" s="9" t="s">
        <v>429</v>
      </c>
    </row>
    <row r="1478" spans="1:4" x14ac:dyDescent="0.25">
      <c r="A1478" s="8">
        <v>2842</v>
      </c>
      <c r="B1478" s="9" t="s">
        <v>1748</v>
      </c>
      <c r="C1478" s="10" t="s">
        <v>262</v>
      </c>
      <c r="D1478" s="9" t="s">
        <v>429</v>
      </c>
    </row>
    <row r="1479" spans="1:4" x14ac:dyDescent="0.25">
      <c r="A1479" s="8">
        <v>2843</v>
      </c>
      <c r="B1479" s="9" t="s">
        <v>1749</v>
      </c>
      <c r="C1479" s="10" t="s">
        <v>262</v>
      </c>
      <c r="D1479" s="9" t="s">
        <v>429</v>
      </c>
    </row>
    <row r="1480" spans="1:4" x14ac:dyDescent="0.25">
      <c r="A1480" s="8">
        <v>2844</v>
      </c>
      <c r="B1480" s="9" t="s">
        <v>1750</v>
      </c>
      <c r="C1480" s="10" t="s">
        <v>262</v>
      </c>
      <c r="D1480" s="9" t="s">
        <v>429</v>
      </c>
    </row>
    <row r="1481" spans="1:4" x14ac:dyDescent="0.25">
      <c r="A1481" s="8">
        <v>2845</v>
      </c>
      <c r="B1481" s="9" t="s">
        <v>1751</v>
      </c>
      <c r="C1481" s="10" t="s">
        <v>253</v>
      </c>
      <c r="D1481" s="9" t="s">
        <v>429</v>
      </c>
    </row>
    <row r="1482" spans="1:4" x14ac:dyDescent="0.25">
      <c r="A1482" s="8">
        <v>2846</v>
      </c>
      <c r="B1482" s="9" t="s">
        <v>1752</v>
      </c>
      <c r="C1482" s="10" t="s">
        <v>253</v>
      </c>
      <c r="D1482" s="9" t="s">
        <v>429</v>
      </c>
    </row>
    <row r="1483" spans="1:4" x14ac:dyDescent="0.25">
      <c r="A1483" s="8">
        <v>2847</v>
      </c>
      <c r="B1483" s="9" t="s">
        <v>1753</v>
      </c>
      <c r="C1483" s="10" t="s">
        <v>262</v>
      </c>
      <c r="D1483" s="9" t="s">
        <v>429</v>
      </c>
    </row>
    <row r="1484" spans="1:4" x14ac:dyDescent="0.25">
      <c r="A1484" s="8">
        <v>2848</v>
      </c>
      <c r="B1484" s="9" t="s">
        <v>1754</v>
      </c>
      <c r="C1484" s="10" t="s">
        <v>262</v>
      </c>
      <c r="D1484" s="9" t="s">
        <v>429</v>
      </c>
    </row>
    <row r="1485" spans="1:4" x14ac:dyDescent="0.25">
      <c r="A1485" s="8">
        <v>2849</v>
      </c>
      <c r="B1485" s="9" t="s">
        <v>1755</v>
      </c>
      <c r="C1485" s="10" t="s">
        <v>262</v>
      </c>
      <c r="D1485" s="9" t="s">
        <v>429</v>
      </c>
    </row>
    <row r="1486" spans="1:4" x14ac:dyDescent="0.25">
      <c r="A1486" s="8">
        <v>2850</v>
      </c>
      <c r="B1486" s="9" t="s">
        <v>1756</v>
      </c>
      <c r="C1486" s="10" t="s">
        <v>253</v>
      </c>
      <c r="D1486" s="9" t="s">
        <v>429</v>
      </c>
    </row>
    <row r="1487" spans="1:4" x14ac:dyDescent="0.25">
      <c r="A1487" s="8">
        <v>2851</v>
      </c>
      <c r="B1487" s="9" t="s">
        <v>1757</v>
      </c>
      <c r="C1487" s="10" t="s">
        <v>262</v>
      </c>
      <c r="D1487" s="9" t="s">
        <v>458</v>
      </c>
    </row>
    <row r="1488" spans="1:4" x14ac:dyDescent="0.25">
      <c r="A1488" s="8">
        <v>2852</v>
      </c>
      <c r="B1488" s="9" t="s">
        <v>1758</v>
      </c>
      <c r="C1488" s="10" t="s">
        <v>262</v>
      </c>
      <c r="D1488" s="9" t="s">
        <v>429</v>
      </c>
    </row>
    <row r="1489" spans="1:4" x14ac:dyDescent="0.25">
      <c r="A1489" s="8">
        <v>2854</v>
      </c>
      <c r="B1489" s="9" t="s">
        <v>1759</v>
      </c>
      <c r="C1489" s="10" t="s">
        <v>253</v>
      </c>
      <c r="D1489" s="9" t="s">
        <v>429</v>
      </c>
    </row>
    <row r="1490" spans="1:4" x14ac:dyDescent="0.25">
      <c r="A1490" s="8">
        <v>2855</v>
      </c>
      <c r="B1490" s="9" t="s">
        <v>1760</v>
      </c>
      <c r="C1490" s="10" t="s">
        <v>253</v>
      </c>
      <c r="D1490" s="9" t="s">
        <v>458</v>
      </c>
    </row>
    <row r="1491" spans="1:4" x14ac:dyDescent="0.25">
      <c r="A1491" s="8">
        <v>2856</v>
      </c>
      <c r="B1491" s="9" t="s">
        <v>1761</v>
      </c>
      <c r="C1491" s="10" t="s">
        <v>253</v>
      </c>
      <c r="D1491" s="9" t="s">
        <v>429</v>
      </c>
    </row>
    <row r="1492" spans="1:4" x14ac:dyDescent="0.25">
      <c r="A1492" s="8">
        <v>2861</v>
      </c>
      <c r="B1492" s="9" t="s">
        <v>1762</v>
      </c>
      <c r="C1492" s="10" t="s">
        <v>262</v>
      </c>
      <c r="D1492" s="9" t="s">
        <v>429</v>
      </c>
    </row>
    <row r="1493" spans="1:4" x14ac:dyDescent="0.25">
      <c r="A1493" s="8">
        <v>2862</v>
      </c>
      <c r="B1493" s="9" t="s">
        <v>1763</v>
      </c>
      <c r="C1493" s="10" t="s">
        <v>262</v>
      </c>
      <c r="D1493" s="9" t="s">
        <v>429</v>
      </c>
    </row>
    <row r="1494" spans="1:4" x14ac:dyDescent="0.25">
      <c r="A1494" s="8">
        <v>2863</v>
      </c>
      <c r="B1494" s="9" t="s">
        <v>1764</v>
      </c>
      <c r="C1494" s="10" t="s">
        <v>264</v>
      </c>
      <c r="D1494" s="9" t="s">
        <v>429</v>
      </c>
    </row>
    <row r="1495" spans="1:4" x14ac:dyDescent="0.25">
      <c r="A1495" s="8">
        <v>2865</v>
      </c>
      <c r="B1495" s="9" t="s">
        <v>1765</v>
      </c>
      <c r="C1495" s="10" t="s">
        <v>262</v>
      </c>
      <c r="D1495" s="9" t="s">
        <v>429</v>
      </c>
    </row>
    <row r="1496" spans="1:4" x14ac:dyDescent="0.25">
      <c r="A1496" s="8">
        <v>2866</v>
      </c>
      <c r="B1496" s="9" t="s">
        <v>1766</v>
      </c>
      <c r="C1496" s="10" t="s">
        <v>262</v>
      </c>
      <c r="D1496" s="9" t="s">
        <v>429</v>
      </c>
    </row>
    <row r="1497" spans="1:4" x14ac:dyDescent="0.25">
      <c r="A1497" s="8">
        <v>2867</v>
      </c>
      <c r="B1497" s="9" t="s">
        <v>1767</v>
      </c>
      <c r="C1497" s="10" t="s">
        <v>262</v>
      </c>
      <c r="D1497" s="9" t="s">
        <v>429</v>
      </c>
    </row>
    <row r="1498" spans="1:4" x14ac:dyDescent="0.25">
      <c r="A1498" s="8">
        <v>2868</v>
      </c>
      <c r="B1498" s="9" t="s">
        <v>1768</v>
      </c>
      <c r="C1498" s="10" t="s">
        <v>253</v>
      </c>
      <c r="D1498" s="9" t="s">
        <v>429</v>
      </c>
    </row>
    <row r="1499" spans="1:4" x14ac:dyDescent="0.25">
      <c r="A1499" s="8">
        <v>2871</v>
      </c>
      <c r="B1499" s="9" t="s">
        <v>1769</v>
      </c>
      <c r="C1499" s="10" t="s">
        <v>253</v>
      </c>
      <c r="D1499" s="9" t="s">
        <v>429</v>
      </c>
    </row>
    <row r="1500" spans="1:4" x14ac:dyDescent="0.25">
      <c r="A1500" s="8">
        <v>2873</v>
      </c>
      <c r="B1500" s="9" t="s">
        <v>1770</v>
      </c>
      <c r="C1500" s="10" t="s">
        <v>253</v>
      </c>
      <c r="D1500" s="9" t="s">
        <v>429</v>
      </c>
    </row>
    <row r="1501" spans="1:4" x14ac:dyDescent="0.25">
      <c r="A1501" s="8">
        <v>2874</v>
      </c>
      <c r="B1501" s="9" t="s">
        <v>1771</v>
      </c>
      <c r="C1501" s="10" t="s">
        <v>253</v>
      </c>
      <c r="D1501" s="9" t="s">
        <v>429</v>
      </c>
    </row>
    <row r="1502" spans="1:4" x14ac:dyDescent="0.25">
      <c r="A1502" s="8">
        <v>2875</v>
      </c>
      <c r="B1502" s="9" t="s">
        <v>1772</v>
      </c>
      <c r="C1502" s="10" t="s">
        <v>253</v>
      </c>
      <c r="D1502" s="9" t="s">
        <v>429</v>
      </c>
    </row>
    <row r="1503" spans="1:4" x14ac:dyDescent="0.25">
      <c r="A1503" s="8">
        <v>2876</v>
      </c>
      <c r="B1503" s="9" t="s">
        <v>1773</v>
      </c>
      <c r="C1503" s="10" t="s">
        <v>253</v>
      </c>
      <c r="D1503" s="9" t="s">
        <v>429</v>
      </c>
    </row>
    <row r="1504" spans="1:4" x14ac:dyDescent="0.25">
      <c r="A1504" s="8">
        <v>2877</v>
      </c>
      <c r="B1504" s="9" t="s">
        <v>1774</v>
      </c>
      <c r="C1504" s="10" t="s">
        <v>262</v>
      </c>
      <c r="D1504" s="9" t="s">
        <v>429</v>
      </c>
    </row>
    <row r="1505" spans="1:4" x14ac:dyDescent="0.25">
      <c r="A1505" s="8">
        <v>2878</v>
      </c>
      <c r="B1505" s="9" t="s">
        <v>1775</v>
      </c>
      <c r="C1505" s="10" t="s">
        <v>253</v>
      </c>
      <c r="D1505" s="9" t="s">
        <v>429</v>
      </c>
    </row>
    <row r="1506" spans="1:4" x14ac:dyDescent="0.25">
      <c r="A1506" s="8">
        <v>2879</v>
      </c>
      <c r="B1506" s="9" t="s">
        <v>1776</v>
      </c>
      <c r="C1506" s="10" t="s">
        <v>262</v>
      </c>
      <c r="D1506" s="9" t="s">
        <v>429</v>
      </c>
    </row>
    <row r="1507" spans="1:4" x14ac:dyDescent="0.25">
      <c r="A1507" s="8">
        <v>2880</v>
      </c>
      <c r="B1507" s="9" t="s">
        <v>1777</v>
      </c>
      <c r="C1507" s="10" t="s">
        <v>262</v>
      </c>
      <c r="D1507" s="9" t="s">
        <v>429</v>
      </c>
    </row>
    <row r="1508" spans="1:4" x14ac:dyDescent="0.25">
      <c r="A1508" s="8">
        <v>2882</v>
      </c>
      <c r="B1508" s="9" t="s">
        <v>1778</v>
      </c>
      <c r="C1508" s="10" t="s">
        <v>253</v>
      </c>
      <c r="D1508" s="9" t="s">
        <v>387</v>
      </c>
    </row>
    <row r="1509" spans="1:4" x14ac:dyDescent="0.25">
      <c r="A1509" s="8">
        <v>2883</v>
      </c>
      <c r="B1509" s="9" t="s">
        <v>1779</v>
      </c>
      <c r="C1509" s="10" t="s">
        <v>253</v>
      </c>
      <c r="D1509" s="9" t="s">
        <v>429</v>
      </c>
    </row>
    <row r="1510" spans="1:4" x14ac:dyDescent="0.25">
      <c r="A1510" s="8">
        <v>2884</v>
      </c>
      <c r="B1510" s="9" t="s">
        <v>1780</v>
      </c>
      <c r="C1510" s="10" t="s">
        <v>253</v>
      </c>
      <c r="D1510" s="9" t="s">
        <v>458</v>
      </c>
    </row>
    <row r="1511" spans="1:4" x14ac:dyDescent="0.25">
      <c r="A1511" s="8">
        <v>2886</v>
      </c>
      <c r="B1511" s="9" t="s">
        <v>1781</v>
      </c>
      <c r="C1511" s="10" t="s">
        <v>262</v>
      </c>
      <c r="D1511" s="9" t="s">
        <v>387</v>
      </c>
    </row>
    <row r="1512" spans="1:4" x14ac:dyDescent="0.25">
      <c r="A1512" s="8">
        <v>2887</v>
      </c>
      <c r="B1512" s="9" t="s">
        <v>1782</v>
      </c>
      <c r="C1512" s="10" t="s">
        <v>264</v>
      </c>
      <c r="D1512" s="9" t="s">
        <v>387</v>
      </c>
    </row>
    <row r="1513" spans="1:4" x14ac:dyDescent="0.25">
      <c r="A1513" s="8">
        <v>2888</v>
      </c>
      <c r="B1513" s="9" t="s">
        <v>1783</v>
      </c>
      <c r="C1513" s="10" t="s">
        <v>262</v>
      </c>
      <c r="D1513" s="9" t="s">
        <v>387</v>
      </c>
    </row>
    <row r="1514" spans="1:4" x14ac:dyDescent="0.25">
      <c r="A1514" s="8">
        <v>2889</v>
      </c>
      <c r="B1514" s="9" t="s">
        <v>1784</v>
      </c>
      <c r="C1514" s="10" t="s">
        <v>262</v>
      </c>
      <c r="D1514" s="9" t="s">
        <v>387</v>
      </c>
    </row>
    <row r="1515" spans="1:4" x14ac:dyDescent="0.25">
      <c r="A1515" s="8">
        <v>2890</v>
      </c>
      <c r="B1515" s="9" t="s">
        <v>1785</v>
      </c>
      <c r="C1515" s="10" t="s">
        <v>262</v>
      </c>
      <c r="D1515" s="9" t="s">
        <v>429</v>
      </c>
    </row>
    <row r="1516" spans="1:4" x14ac:dyDescent="0.25">
      <c r="A1516" s="8">
        <v>2891</v>
      </c>
      <c r="B1516" s="9" t="s">
        <v>1786</v>
      </c>
      <c r="C1516" s="10" t="s">
        <v>253</v>
      </c>
      <c r="D1516" s="9" t="s">
        <v>458</v>
      </c>
    </row>
    <row r="1517" spans="1:4" x14ac:dyDescent="0.25">
      <c r="A1517" s="8">
        <v>2892</v>
      </c>
      <c r="B1517" s="9" t="s">
        <v>1787</v>
      </c>
      <c r="C1517" s="10" t="s">
        <v>262</v>
      </c>
      <c r="D1517" s="9" t="s">
        <v>429</v>
      </c>
    </row>
    <row r="1518" spans="1:4" x14ac:dyDescent="0.25">
      <c r="A1518" s="8">
        <v>2893</v>
      </c>
      <c r="B1518" s="9" t="s">
        <v>1788</v>
      </c>
      <c r="C1518" s="10" t="s">
        <v>264</v>
      </c>
      <c r="D1518" s="9" t="s">
        <v>429</v>
      </c>
    </row>
    <row r="1519" spans="1:4" x14ac:dyDescent="0.25">
      <c r="A1519" s="8">
        <v>2894</v>
      </c>
      <c r="B1519" s="9" t="s">
        <v>1789</v>
      </c>
      <c r="C1519" s="10" t="s">
        <v>253</v>
      </c>
      <c r="D1519" s="9" t="s">
        <v>429</v>
      </c>
    </row>
    <row r="1520" spans="1:4" x14ac:dyDescent="0.25">
      <c r="A1520" s="8">
        <v>2895</v>
      </c>
      <c r="B1520" s="9" t="s">
        <v>1790</v>
      </c>
      <c r="C1520" s="10" t="s">
        <v>253</v>
      </c>
      <c r="D1520" s="9" t="s">
        <v>429</v>
      </c>
    </row>
    <row r="1521" spans="1:4" x14ac:dyDescent="0.25">
      <c r="A1521" s="8">
        <v>2896</v>
      </c>
      <c r="B1521" s="9" t="s">
        <v>1791</v>
      </c>
      <c r="C1521" s="10" t="s">
        <v>262</v>
      </c>
      <c r="D1521" s="9" t="s">
        <v>429</v>
      </c>
    </row>
    <row r="1522" spans="1:4" x14ac:dyDescent="0.25">
      <c r="A1522" s="8">
        <v>2897</v>
      </c>
      <c r="B1522" s="9" t="s">
        <v>1792</v>
      </c>
      <c r="C1522" s="10" t="s">
        <v>253</v>
      </c>
      <c r="D1522" s="9" t="s">
        <v>429</v>
      </c>
    </row>
    <row r="1523" spans="1:4" x14ac:dyDescent="0.25">
      <c r="A1523" s="8">
        <v>2899</v>
      </c>
      <c r="B1523" s="9" t="s">
        <v>1793</v>
      </c>
      <c r="C1523" s="10" t="s">
        <v>262</v>
      </c>
      <c r="D1523" s="9" t="s">
        <v>429</v>
      </c>
    </row>
    <row r="1524" spans="1:4" x14ac:dyDescent="0.25">
      <c r="A1524" s="8">
        <v>2900</v>
      </c>
      <c r="B1524" s="9" t="s">
        <v>1794</v>
      </c>
      <c r="C1524" s="10" t="s">
        <v>253</v>
      </c>
      <c r="D1524" s="9" t="s">
        <v>429</v>
      </c>
    </row>
    <row r="1525" spans="1:4" x14ac:dyDescent="0.25">
      <c r="A1525" s="8">
        <v>2902</v>
      </c>
      <c r="B1525" s="9" t="s">
        <v>1795</v>
      </c>
      <c r="C1525" s="10" t="s">
        <v>262</v>
      </c>
      <c r="D1525" s="9" t="s">
        <v>429</v>
      </c>
    </row>
    <row r="1526" spans="1:4" x14ac:dyDescent="0.25">
      <c r="A1526" s="8">
        <v>2903</v>
      </c>
      <c r="B1526" s="9" t="s">
        <v>1796</v>
      </c>
      <c r="C1526" s="10" t="s">
        <v>262</v>
      </c>
      <c r="D1526" s="9" t="s">
        <v>429</v>
      </c>
    </row>
    <row r="1527" spans="1:4" x14ac:dyDescent="0.25">
      <c r="A1527" s="8">
        <v>2906</v>
      </c>
      <c r="B1527" s="9" t="s">
        <v>1797</v>
      </c>
      <c r="C1527" s="10" t="s">
        <v>253</v>
      </c>
      <c r="D1527" s="9" t="s">
        <v>429</v>
      </c>
    </row>
    <row r="1528" spans="1:4" x14ac:dyDescent="0.25">
      <c r="A1528" s="8">
        <v>2909</v>
      </c>
      <c r="B1528" s="9" t="s">
        <v>1798</v>
      </c>
      <c r="C1528" s="10" t="s">
        <v>264</v>
      </c>
      <c r="D1528" s="9" t="s">
        <v>429</v>
      </c>
    </row>
    <row r="1529" spans="1:4" x14ac:dyDescent="0.25">
      <c r="A1529" s="8">
        <v>2911</v>
      </c>
      <c r="B1529" s="9" t="s">
        <v>1799</v>
      </c>
      <c r="C1529" s="10" t="s">
        <v>253</v>
      </c>
      <c r="D1529" s="9" t="s">
        <v>429</v>
      </c>
    </row>
    <row r="1530" spans="1:4" x14ac:dyDescent="0.25">
      <c r="A1530" s="8">
        <v>2912</v>
      </c>
      <c r="B1530" s="9" t="s">
        <v>1800</v>
      </c>
      <c r="C1530" s="10" t="s">
        <v>262</v>
      </c>
      <c r="D1530" s="9" t="s">
        <v>458</v>
      </c>
    </row>
    <row r="1531" spans="1:4" x14ac:dyDescent="0.25">
      <c r="A1531" s="8">
        <v>2915</v>
      </c>
      <c r="B1531" s="9" t="s">
        <v>1801</v>
      </c>
      <c r="C1531" s="10" t="s">
        <v>262</v>
      </c>
      <c r="D1531" s="9" t="s">
        <v>429</v>
      </c>
    </row>
    <row r="1532" spans="1:4" x14ac:dyDescent="0.25">
      <c r="A1532" s="8">
        <v>2916</v>
      </c>
      <c r="B1532" s="9" t="s">
        <v>1802</v>
      </c>
      <c r="C1532" s="10" t="s">
        <v>262</v>
      </c>
      <c r="D1532" s="9" t="s">
        <v>429</v>
      </c>
    </row>
    <row r="1533" spans="1:4" x14ac:dyDescent="0.25">
      <c r="A1533" s="8">
        <v>2917</v>
      </c>
      <c r="B1533" s="9" t="s">
        <v>1803</v>
      </c>
      <c r="C1533" s="10" t="s">
        <v>253</v>
      </c>
      <c r="D1533" s="9" t="s">
        <v>429</v>
      </c>
    </row>
    <row r="1534" spans="1:4" x14ac:dyDescent="0.25">
      <c r="A1534" s="8">
        <v>2918</v>
      </c>
      <c r="B1534" s="9" t="s">
        <v>1804</v>
      </c>
      <c r="C1534" s="10" t="s">
        <v>253</v>
      </c>
      <c r="D1534" s="9" t="s">
        <v>429</v>
      </c>
    </row>
    <row r="1535" spans="1:4" x14ac:dyDescent="0.25">
      <c r="A1535" s="8">
        <v>2920</v>
      </c>
      <c r="B1535" s="9" t="s">
        <v>1805</v>
      </c>
      <c r="C1535" s="10" t="s">
        <v>253</v>
      </c>
      <c r="D1535" s="9" t="s">
        <v>429</v>
      </c>
    </row>
    <row r="1536" spans="1:4" x14ac:dyDescent="0.25">
      <c r="A1536" s="8">
        <v>2921</v>
      </c>
      <c r="B1536" s="9" t="s">
        <v>1806</v>
      </c>
      <c r="C1536" s="10" t="s">
        <v>264</v>
      </c>
      <c r="D1536" s="9" t="s">
        <v>429</v>
      </c>
    </row>
    <row r="1537" spans="1:4" x14ac:dyDescent="0.25">
      <c r="A1537" s="8">
        <v>2922</v>
      </c>
      <c r="B1537" s="9" t="s">
        <v>1807</v>
      </c>
      <c r="C1537" s="10" t="s">
        <v>262</v>
      </c>
      <c r="D1537" s="9" t="s">
        <v>429</v>
      </c>
    </row>
    <row r="1538" spans="1:4" x14ac:dyDescent="0.25">
      <c r="A1538" s="8">
        <v>2923</v>
      </c>
      <c r="B1538" s="9" t="s">
        <v>1808</v>
      </c>
      <c r="C1538" s="10" t="s">
        <v>262</v>
      </c>
      <c r="D1538" s="9" t="s">
        <v>429</v>
      </c>
    </row>
    <row r="1539" spans="1:4" x14ac:dyDescent="0.25">
      <c r="A1539" s="8">
        <v>2924</v>
      </c>
      <c r="B1539" s="9" t="s">
        <v>1809</v>
      </c>
      <c r="C1539" s="10" t="s">
        <v>264</v>
      </c>
      <c r="D1539" s="9" t="s">
        <v>429</v>
      </c>
    </row>
    <row r="1540" spans="1:4" x14ac:dyDescent="0.25">
      <c r="A1540" s="8">
        <v>2925</v>
      </c>
      <c r="B1540" s="9" t="s">
        <v>1810</v>
      </c>
      <c r="C1540" s="10" t="s">
        <v>262</v>
      </c>
      <c r="D1540" s="9" t="s">
        <v>429</v>
      </c>
    </row>
    <row r="1541" spans="1:4" x14ac:dyDescent="0.25">
      <c r="A1541" s="8">
        <v>2926</v>
      </c>
      <c r="B1541" s="9" t="s">
        <v>1811</v>
      </c>
      <c r="C1541" s="10" t="s">
        <v>262</v>
      </c>
      <c r="D1541" s="9" t="s">
        <v>429</v>
      </c>
    </row>
    <row r="1542" spans="1:4" x14ac:dyDescent="0.25">
      <c r="A1542" s="8">
        <v>2927</v>
      </c>
      <c r="B1542" s="9" t="s">
        <v>1812</v>
      </c>
      <c r="C1542" s="10" t="s">
        <v>262</v>
      </c>
      <c r="D1542" s="9" t="s">
        <v>429</v>
      </c>
    </row>
    <row r="1543" spans="1:4" x14ac:dyDescent="0.25">
      <c r="A1543" s="8">
        <v>2928</v>
      </c>
      <c r="B1543" s="9" t="s">
        <v>1813</v>
      </c>
      <c r="C1543" s="10" t="s">
        <v>262</v>
      </c>
      <c r="D1543" s="9" t="s">
        <v>429</v>
      </c>
    </row>
    <row r="1544" spans="1:4" x14ac:dyDescent="0.25">
      <c r="A1544" s="8">
        <v>2930</v>
      </c>
      <c r="B1544" s="9" t="s">
        <v>1814</v>
      </c>
      <c r="C1544" s="10" t="s">
        <v>262</v>
      </c>
      <c r="D1544" s="9" t="s">
        <v>429</v>
      </c>
    </row>
    <row r="1545" spans="1:4" x14ac:dyDescent="0.25">
      <c r="A1545" s="8">
        <v>2931</v>
      </c>
      <c r="B1545" s="9" t="s">
        <v>1815</v>
      </c>
      <c r="C1545" s="10" t="s">
        <v>253</v>
      </c>
      <c r="D1545" s="9" t="s">
        <v>429</v>
      </c>
    </row>
    <row r="1546" spans="1:4" x14ac:dyDescent="0.25">
      <c r="A1546" s="8">
        <v>2933</v>
      </c>
      <c r="B1546" s="9" t="s">
        <v>1816</v>
      </c>
      <c r="C1546" s="10" t="s">
        <v>253</v>
      </c>
      <c r="D1546" s="9" t="s">
        <v>387</v>
      </c>
    </row>
    <row r="1547" spans="1:4" x14ac:dyDescent="0.25">
      <c r="A1547" s="8">
        <v>2936</v>
      </c>
      <c r="B1547" s="9" t="s">
        <v>1817</v>
      </c>
      <c r="C1547" s="10" t="s">
        <v>253</v>
      </c>
      <c r="D1547" s="9" t="s">
        <v>429</v>
      </c>
    </row>
    <row r="1548" spans="1:4" x14ac:dyDescent="0.25">
      <c r="A1548" s="8">
        <v>2937</v>
      </c>
      <c r="B1548" s="9" t="s">
        <v>1818</v>
      </c>
      <c r="C1548" s="10" t="s">
        <v>253</v>
      </c>
      <c r="D1548" s="9" t="s">
        <v>387</v>
      </c>
    </row>
    <row r="1549" spans="1:4" x14ac:dyDescent="0.25">
      <c r="A1549" s="8">
        <v>2939</v>
      </c>
      <c r="B1549" s="9" t="s">
        <v>1819</v>
      </c>
      <c r="C1549" s="10" t="s">
        <v>262</v>
      </c>
      <c r="D1549" s="9" t="s">
        <v>429</v>
      </c>
    </row>
    <row r="1550" spans="1:4" x14ac:dyDescent="0.25">
      <c r="A1550" s="8">
        <v>2942</v>
      </c>
      <c r="B1550" s="9" t="s">
        <v>1820</v>
      </c>
      <c r="C1550" s="10" t="s">
        <v>262</v>
      </c>
      <c r="D1550" s="9" t="s">
        <v>429</v>
      </c>
    </row>
    <row r="1551" spans="1:4" x14ac:dyDescent="0.25">
      <c r="A1551" s="8">
        <v>2943</v>
      </c>
      <c r="B1551" s="9" t="s">
        <v>1821</v>
      </c>
      <c r="C1551" s="10" t="s">
        <v>262</v>
      </c>
      <c r="D1551" s="9" t="s">
        <v>429</v>
      </c>
    </row>
    <row r="1552" spans="1:4" x14ac:dyDescent="0.25">
      <c r="A1552" s="8">
        <v>2944</v>
      </c>
      <c r="B1552" s="9" t="s">
        <v>1822</v>
      </c>
      <c r="C1552" s="10" t="s">
        <v>253</v>
      </c>
      <c r="D1552" s="9" t="s">
        <v>429</v>
      </c>
    </row>
    <row r="1553" spans="1:4" x14ac:dyDescent="0.25">
      <c r="A1553" s="8">
        <v>2945</v>
      </c>
      <c r="B1553" s="9" t="s">
        <v>1823</v>
      </c>
      <c r="C1553" s="10" t="s">
        <v>253</v>
      </c>
      <c r="D1553" s="9" t="s">
        <v>429</v>
      </c>
    </row>
    <row r="1554" spans="1:4" x14ac:dyDescent="0.25">
      <c r="A1554" s="8">
        <v>2946</v>
      </c>
      <c r="B1554" s="9" t="s">
        <v>1824</v>
      </c>
      <c r="C1554" s="10" t="s">
        <v>253</v>
      </c>
      <c r="D1554" s="9" t="s">
        <v>429</v>
      </c>
    </row>
    <row r="1555" spans="1:4" x14ac:dyDescent="0.25">
      <c r="A1555" s="8">
        <v>2947</v>
      </c>
      <c r="B1555" s="9" t="s">
        <v>1825</v>
      </c>
      <c r="C1555" s="10" t="s">
        <v>262</v>
      </c>
      <c r="D1555" s="9" t="s">
        <v>429</v>
      </c>
    </row>
    <row r="1556" spans="1:4" x14ac:dyDescent="0.25">
      <c r="A1556" s="8">
        <v>2948</v>
      </c>
      <c r="B1556" s="9" t="s">
        <v>1826</v>
      </c>
      <c r="C1556" s="10" t="s">
        <v>253</v>
      </c>
      <c r="D1556" s="9" t="s">
        <v>429</v>
      </c>
    </row>
    <row r="1557" spans="1:4" x14ac:dyDescent="0.25">
      <c r="A1557" s="8">
        <v>2949</v>
      </c>
      <c r="B1557" s="9" t="s">
        <v>1827</v>
      </c>
      <c r="C1557" s="10" t="s">
        <v>253</v>
      </c>
      <c r="D1557" s="9" t="s">
        <v>429</v>
      </c>
    </row>
    <row r="1558" spans="1:4" x14ac:dyDescent="0.25">
      <c r="A1558" s="8">
        <v>2950</v>
      </c>
      <c r="B1558" s="9" t="s">
        <v>1828</v>
      </c>
      <c r="C1558" s="10" t="s">
        <v>253</v>
      </c>
      <c r="D1558" s="9" t="s">
        <v>429</v>
      </c>
    </row>
    <row r="1559" spans="1:4" x14ac:dyDescent="0.25">
      <c r="A1559" s="8">
        <v>2953</v>
      </c>
      <c r="B1559" s="9" t="s">
        <v>1829</v>
      </c>
      <c r="C1559" s="10" t="s">
        <v>253</v>
      </c>
      <c r="D1559" s="9" t="s">
        <v>429</v>
      </c>
    </row>
    <row r="1560" spans="1:4" x14ac:dyDescent="0.25">
      <c r="A1560" s="8">
        <v>2955</v>
      </c>
      <c r="B1560" s="9" t="s">
        <v>1830</v>
      </c>
      <c r="C1560" s="10" t="s">
        <v>253</v>
      </c>
      <c r="D1560" s="9" t="s">
        <v>429</v>
      </c>
    </row>
    <row r="1561" spans="1:4" x14ac:dyDescent="0.25">
      <c r="A1561" s="8">
        <v>2956</v>
      </c>
      <c r="B1561" s="9" t="s">
        <v>1831</v>
      </c>
      <c r="C1561" s="10" t="s">
        <v>262</v>
      </c>
      <c r="D1561" s="9" t="s">
        <v>458</v>
      </c>
    </row>
    <row r="1562" spans="1:4" x14ac:dyDescent="0.25">
      <c r="A1562" s="8">
        <v>2957</v>
      </c>
      <c r="B1562" s="9" t="s">
        <v>1832</v>
      </c>
      <c r="C1562" s="10" t="s">
        <v>262</v>
      </c>
      <c r="D1562" s="9" t="s">
        <v>429</v>
      </c>
    </row>
    <row r="1563" spans="1:4" x14ac:dyDescent="0.25">
      <c r="A1563" s="8">
        <v>2958</v>
      </c>
      <c r="B1563" s="9" t="s">
        <v>1833</v>
      </c>
      <c r="C1563" s="10" t="s">
        <v>253</v>
      </c>
      <c r="D1563" s="9" t="s">
        <v>429</v>
      </c>
    </row>
    <row r="1564" spans="1:4" x14ac:dyDescent="0.25">
      <c r="A1564" s="8">
        <v>2959</v>
      </c>
      <c r="B1564" s="9" t="s">
        <v>1834</v>
      </c>
      <c r="C1564" s="10" t="s">
        <v>262</v>
      </c>
      <c r="D1564" s="9" t="s">
        <v>429</v>
      </c>
    </row>
    <row r="1565" spans="1:4" x14ac:dyDescent="0.25">
      <c r="A1565" s="8">
        <v>2960</v>
      </c>
      <c r="B1565" s="9" t="s">
        <v>1835</v>
      </c>
      <c r="C1565" s="10" t="s">
        <v>253</v>
      </c>
      <c r="D1565" s="9" t="s">
        <v>429</v>
      </c>
    </row>
    <row r="1566" spans="1:4" x14ac:dyDescent="0.25">
      <c r="A1566" s="8">
        <v>2961</v>
      </c>
      <c r="B1566" s="9" t="s">
        <v>1836</v>
      </c>
      <c r="C1566" s="10" t="s">
        <v>262</v>
      </c>
      <c r="D1566" s="9" t="s">
        <v>429</v>
      </c>
    </row>
    <row r="1567" spans="1:4" x14ac:dyDescent="0.25">
      <c r="A1567" s="8">
        <v>2962</v>
      </c>
      <c r="B1567" s="9" t="s">
        <v>1837</v>
      </c>
      <c r="C1567" s="10" t="s">
        <v>253</v>
      </c>
      <c r="D1567" s="9" t="s">
        <v>429</v>
      </c>
    </row>
    <row r="1568" spans="1:4" x14ac:dyDescent="0.25">
      <c r="A1568" s="8">
        <v>2963</v>
      </c>
      <c r="B1568" s="9" t="s">
        <v>1838</v>
      </c>
      <c r="C1568" s="10" t="s">
        <v>262</v>
      </c>
      <c r="D1568" s="9" t="s">
        <v>429</v>
      </c>
    </row>
    <row r="1569" spans="1:4" x14ac:dyDescent="0.25">
      <c r="A1569" s="8">
        <v>2964</v>
      </c>
      <c r="B1569" s="9" t="s">
        <v>1839</v>
      </c>
      <c r="C1569" s="10" t="s">
        <v>262</v>
      </c>
      <c r="D1569" s="9" t="s">
        <v>429</v>
      </c>
    </row>
    <row r="1570" spans="1:4" x14ac:dyDescent="0.25">
      <c r="A1570" s="8">
        <v>2965</v>
      </c>
      <c r="B1570" s="9" t="s">
        <v>1840</v>
      </c>
      <c r="C1570" s="10" t="s">
        <v>253</v>
      </c>
      <c r="D1570" s="9" t="s">
        <v>387</v>
      </c>
    </row>
    <row r="1571" spans="1:4" x14ac:dyDescent="0.25">
      <c r="A1571" s="8">
        <v>2966</v>
      </c>
      <c r="B1571" s="9" t="s">
        <v>1841</v>
      </c>
      <c r="C1571" s="10" t="s">
        <v>253</v>
      </c>
      <c r="D1571" s="9" t="s">
        <v>429</v>
      </c>
    </row>
    <row r="1572" spans="1:4" x14ac:dyDescent="0.25">
      <c r="A1572" s="8">
        <v>2967</v>
      </c>
      <c r="B1572" s="9" t="s">
        <v>1842</v>
      </c>
      <c r="C1572" s="10" t="s">
        <v>253</v>
      </c>
      <c r="D1572" s="9" t="s">
        <v>429</v>
      </c>
    </row>
    <row r="1573" spans="1:4" x14ac:dyDescent="0.25">
      <c r="A1573" s="8">
        <v>2968</v>
      </c>
      <c r="B1573" s="9" t="s">
        <v>1843</v>
      </c>
      <c r="C1573" s="10" t="s">
        <v>253</v>
      </c>
      <c r="D1573" s="9" t="s">
        <v>429</v>
      </c>
    </row>
    <row r="1574" spans="1:4" x14ac:dyDescent="0.25">
      <c r="A1574" s="8">
        <v>2969</v>
      </c>
      <c r="B1574" s="9" t="s">
        <v>1844</v>
      </c>
      <c r="C1574" s="10" t="s">
        <v>253</v>
      </c>
      <c r="D1574" s="9" t="s">
        <v>429</v>
      </c>
    </row>
    <row r="1575" spans="1:4" x14ac:dyDescent="0.25">
      <c r="A1575" s="8">
        <v>2970</v>
      </c>
      <c r="B1575" s="9" t="s">
        <v>1845</v>
      </c>
      <c r="C1575" s="10" t="s">
        <v>253</v>
      </c>
      <c r="D1575" s="9" t="s">
        <v>429</v>
      </c>
    </row>
    <row r="1576" spans="1:4" x14ac:dyDescent="0.25">
      <c r="A1576" s="8">
        <v>2971</v>
      </c>
      <c r="B1576" s="9" t="s">
        <v>1846</v>
      </c>
      <c r="C1576" s="10" t="s">
        <v>253</v>
      </c>
      <c r="D1576" s="9" t="s">
        <v>458</v>
      </c>
    </row>
    <row r="1577" spans="1:4" x14ac:dyDescent="0.25">
      <c r="A1577" s="8">
        <v>2972</v>
      </c>
      <c r="B1577" s="9" t="s">
        <v>1847</v>
      </c>
      <c r="C1577" s="10" t="s">
        <v>264</v>
      </c>
      <c r="D1577" s="9" t="s">
        <v>429</v>
      </c>
    </row>
    <row r="1578" spans="1:4" x14ac:dyDescent="0.25">
      <c r="A1578" s="8">
        <v>2973</v>
      </c>
      <c r="B1578" s="9" t="s">
        <v>1848</v>
      </c>
      <c r="C1578" s="10" t="s">
        <v>262</v>
      </c>
      <c r="D1578" s="9" t="s">
        <v>429</v>
      </c>
    </row>
    <row r="1579" spans="1:4" x14ac:dyDescent="0.25">
      <c r="A1579" s="8">
        <v>2974</v>
      </c>
      <c r="B1579" s="9" t="s">
        <v>1849</v>
      </c>
      <c r="C1579" s="10" t="s">
        <v>253</v>
      </c>
      <c r="D1579" s="9" t="s">
        <v>429</v>
      </c>
    </row>
    <row r="1580" spans="1:4" x14ac:dyDescent="0.25">
      <c r="A1580" s="8">
        <v>2975</v>
      </c>
      <c r="B1580" s="9" t="s">
        <v>1850</v>
      </c>
      <c r="C1580" s="10" t="s">
        <v>253</v>
      </c>
      <c r="D1580" s="9" t="s">
        <v>429</v>
      </c>
    </row>
    <row r="1581" spans="1:4" x14ac:dyDescent="0.25">
      <c r="A1581" s="8">
        <v>2976</v>
      </c>
      <c r="B1581" s="9" t="s">
        <v>1851</v>
      </c>
      <c r="C1581" s="10" t="s">
        <v>262</v>
      </c>
      <c r="D1581" s="9" t="s">
        <v>429</v>
      </c>
    </row>
    <row r="1582" spans="1:4" x14ac:dyDescent="0.25">
      <c r="A1582" s="8">
        <v>2977</v>
      </c>
      <c r="B1582" s="9" t="s">
        <v>1852</v>
      </c>
      <c r="C1582" s="10" t="s">
        <v>253</v>
      </c>
      <c r="D1582" s="9" t="s">
        <v>458</v>
      </c>
    </row>
    <row r="1583" spans="1:4" x14ac:dyDescent="0.25">
      <c r="A1583" s="8">
        <v>2978</v>
      </c>
      <c r="B1583" s="9" t="s">
        <v>1853</v>
      </c>
      <c r="C1583" s="10" t="s">
        <v>253</v>
      </c>
      <c r="D1583" s="9" t="s">
        <v>458</v>
      </c>
    </row>
    <row r="1584" spans="1:4" x14ac:dyDescent="0.25">
      <c r="A1584" s="8">
        <v>2979</v>
      </c>
      <c r="B1584" s="9" t="s">
        <v>1854</v>
      </c>
      <c r="C1584" s="10" t="s">
        <v>253</v>
      </c>
      <c r="D1584" s="9" t="s">
        <v>429</v>
      </c>
    </row>
    <row r="1585" spans="1:4" x14ac:dyDescent="0.25">
      <c r="A1585" s="8">
        <v>2980</v>
      </c>
      <c r="B1585" s="9" t="s">
        <v>1855</v>
      </c>
      <c r="C1585" s="10" t="s">
        <v>253</v>
      </c>
      <c r="D1585" s="9" t="s">
        <v>429</v>
      </c>
    </row>
    <row r="1586" spans="1:4" x14ac:dyDescent="0.25">
      <c r="A1586" s="8">
        <v>2981</v>
      </c>
      <c r="B1586" s="9" t="s">
        <v>1856</v>
      </c>
      <c r="C1586" s="10" t="s">
        <v>253</v>
      </c>
      <c r="D1586" s="9" t="s">
        <v>458</v>
      </c>
    </row>
    <row r="1587" spans="1:4" x14ac:dyDescent="0.25">
      <c r="A1587" s="8">
        <v>2982</v>
      </c>
      <c r="B1587" s="9" t="s">
        <v>1857</v>
      </c>
      <c r="C1587" s="10" t="s">
        <v>253</v>
      </c>
      <c r="D1587" s="9" t="s">
        <v>429</v>
      </c>
    </row>
    <row r="1588" spans="1:4" x14ac:dyDescent="0.25">
      <c r="A1588" s="8">
        <v>2983</v>
      </c>
      <c r="B1588" s="9" t="s">
        <v>1858</v>
      </c>
      <c r="C1588" s="10" t="s">
        <v>262</v>
      </c>
      <c r="D1588" s="9" t="s">
        <v>429</v>
      </c>
    </row>
    <row r="1589" spans="1:4" x14ac:dyDescent="0.25">
      <c r="A1589" s="8">
        <v>2987</v>
      </c>
      <c r="B1589" s="9" t="s">
        <v>1859</v>
      </c>
      <c r="C1589" s="10" t="s">
        <v>253</v>
      </c>
      <c r="D1589" s="9" t="s">
        <v>429</v>
      </c>
    </row>
    <row r="1590" spans="1:4" x14ac:dyDescent="0.25">
      <c r="A1590" s="8">
        <v>2988</v>
      </c>
      <c r="B1590" s="9" t="s">
        <v>1860</v>
      </c>
      <c r="C1590" s="10" t="s">
        <v>253</v>
      </c>
      <c r="D1590" s="9" t="s">
        <v>458</v>
      </c>
    </row>
    <row r="1591" spans="1:4" x14ac:dyDescent="0.25">
      <c r="A1591" s="8">
        <v>2989</v>
      </c>
      <c r="B1591" s="9" t="s">
        <v>1861</v>
      </c>
      <c r="C1591" s="10" t="s">
        <v>253</v>
      </c>
      <c r="D1591" s="9" t="s">
        <v>387</v>
      </c>
    </row>
    <row r="1592" spans="1:4" x14ac:dyDescent="0.25">
      <c r="A1592" s="8">
        <v>2990</v>
      </c>
      <c r="B1592" s="9" t="s">
        <v>1862</v>
      </c>
      <c r="C1592" s="10" t="s">
        <v>262</v>
      </c>
      <c r="D1592" s="9" t="s">
        <v>429</v>
      </c>
    </row>
    <row r="1593" spans="1:4" x14ac:dyDescent="0.25">
      <c r="A1593" s="8">
        <v>2991</v>
      </c>
      <c r="B1593" s="9" t="s">
        <v>1863</v>
      </c>
      <c r="C1593" s="10" t="s">
        <v>262</v>
      </c>
      <c r="D1593" s="9" t="s">
        <v>429</v>
      </c>
    </row>
    <row r="1594" spans="1:4" x14ac:dyDescent="0.25">
      <c r="A1594" s="8">
        <v>2992</v>
      </c>
      <c r="B1594" s="9" t="s">
        <v>1864</v>
      </c>
      <c r="C1594" s="10" t="s">
        <v>253</v>
      </c>
      <c r="D1594" s="9" t="s">
        <v>429</v>
      </c>
    </row>
    <row r="1595" spans="1:4" x14ac:dyDescent="0.25">
      <c r="A1595" s="8">
        <v>2993</v>
      </c>
      <c r="B1595" s="9" t="s">
        <v>1865</v>
      </c>
      <c r="C1595" s="10" t="s">
        <v>253</v>
      </c>
      <c r="D1595" s="9" t="s">
        <v>429</v>
      </c>
    </row>
    <row r="1596" spans="1:4" x14ac:dyDescent="0.25">
      <c r="A1596" s="8">
        <v>2994</v>
      </c>
      <c r="B1596" s="9" t="s">
        <v>1866</v>
      </c>
      <c r="C1596" s="10" t="s">
        <v>264</v>
      </c>
      <c r="D1596" s="9" t="s">
        <v>429</v>
      </c>
    </row>
    <row r="1597" spans="1:4" x14ac:dyDescent="0.25">
      <c r="A1597" s="8">
        <v>2995</v>
      </c>
      <c r="B1597" s="9" t="s">
        <v>1867</v>
      </c>
      <c r="C1597" s="10" t="s">
        <v>262</v>
      </c>
      <c r="D1597" s="9" t="s">
        <v>458</v>
      </c>
    </row>
    <row r="1598" spans="1:4" x14ac:dyDescent="0.25">
      <c r="A1598" s="8">
        <v>2996</v>
      </c>
      <c r="B1598" s="9" t="s">
        <v>1868</v>
      </c>
      <c r="C1598" s="10" t="s">
        <v>262</v>
      </c>
      <c r="D1598" s="9" t="s">
        <v>458</v>
      </c>
    </row>
    <row r="1599" spans="1:4" x14ac:dyDescent="0.25">
      <c r="A1599" s="8">
        <v>3027</v>
      </c>
      <c r="B1599" s="9" t="s">
        <v>1869</v>
      </c>
      <c r="C1599" s="10" t="s">
        <v>262</v>
      </c>
      <c r="D1599" s="9" t="s">
        <v>429</v>
      </c>
    </row>
    <row r="1600" spans="1:4" x14ac:dyDescent="0.25">
      <c r="A1600" s="8">
        <v>3029</v>
      </c>
      <c r="B1600" s="9" t="s">
        <v>1870</v>
      </c>
      <c r="C1600" s="10" t="s">
        <v>253</v>
      </c>
      <c r="D1600" s="9" t="s">
        <v>429</v>
      </c>
    </row>
    <row r="1601" spans="1:4" x14ac:dyDescent="0.25">
      <c r="A1601" s="8">
        <v>3030</v>
      </c>
      <c r="B1601" s="9" t="s">
        <v>1871</v>
      </c>
      <c r="C1601" s="10" t="s">
        <v>262</v>
      </c>
      <c r="D1601" s="9" t="s">
        <v>429</v>
      </c>
    </row>
    <row r="1602" spans="1:4" x14ac:dyDescent="0.25">
      <c r="A1602" s="8">
        <v>3031</v>
      </c>
      <c r="B1602" s="9" t="s">
        <v>1872</v>
      </c>
      <c r="C1602" s="10" t="s">
        <v>264</v>
      </c>
      <c r="D1602" s="9" t="s">
        <v>429</v>
      </c>
    </row>
    <row r="1603" spans="1:4" x14ac:dyDescent="0.25">
      <c r="A1603" s="8">
        <v>3032</v>
      </c>
      <c r="B1603" s="9" t="s">
        <v>1873</v>
      </c>
      <c r="C1603" s="10" t="s">
        <v>253</v>
      </c>
      <c r="D1603" s="9" t="s">
        <v>387</v>
      </c>
    </row>
    <row r="1604" spans="1:4" x14ac:dyDescent="0.25">
      <c r="A1604" s="8">
        <v>3034</v>
      </c>
      <c r="B1604" s="9" t="s">
        <v>1874</v>
      </c>
      <c r="C1604" s="10" t="s">
        <v>264</v>
      </c>
      <c r="D1604" s="9" t="s">
        <v>429</v>
      </c>
    </row>
    <row r="1605" spans="1:4" x14ac:dyDescent="0.25">
      <c r="A1605" s="8">
        <v>3035</v>
      </c>
      <c r="B1605" s="9" t="s">
        <v>1875</v>
      </c>
      <c r="C1605" s="10" t="s">
        <v>253</v>
      </c>
      <c r="D1605" s="9" t="s">
        <v>429</v>
      </c>
    </row>
    <row r="1606" spans="1:4" x14ac:dyDescent="0.25">
      <c r="A1606" s="8">
        <v>3036</v>
      </c>
      <c r="B1606" s="9" t="s">
        <v>1876</v>
      </c>
      <c r="C1606" s="10" t="s">
        <v>262</v>
      </c>
      <c r="D1606" s="9" t="s">
        <v>429</v>
      </c>
    </row>
    <row r="1607" spans="1:4" x14ac:dyDescent="0.25">
      <c r="A1607" s="8">
        <v>3037</v>
      </c>
      <c r="B1607" s="9" t="s">
        <v>1877</v>
      </c>
      <c r="C1607" s="10" t="s">
        <v>253</v>
      </c>
      <c r="D1607" s="9" t="s">
        <v>429</v>
      </c>
    </row>
    <row r="1608" spans="1:4" x14ac:dyDescent="0.25">
      <c r="A1608" s="8">
        <v>3038</v>
      </c>
      <c r="B1608" s="9" t="s">
        <v>1878</v>
      </c>
      <c r="C1608" s="10" t="s">
        <v>262</v>
      </c>
      <c r="D1608" s="9" t="s">
        <v>429</v>
      </c>
    </row>
    <row r="1609" spans="1:4" x14ac:dyDescent="0.25">
      <c r="A1609" s="8">
        <v>3040</v>
      </c>
      <c r="B1609" s="9" t="s">
        <v>1879</v>
      </c>
      <c r="C1609" s="10" t="s">
        <v>253</v>
      </c>
      <c r="D1609" s="9" t="s">
        <v>429</v>
      </c>
    </row>
    <row r="1610" spans="1:4" x14ac:dyDescent="0.25">
      <c r="A1610" s="8">
        <v>3041</v>
      </c>
      <c r="B1610" s="9" t="s">
        <v>1880</v>
      </c>
      <c r="C1610" s="10" t="s">
        <v>253</v>
      </c>
      <c r="D1610" s="9" t="s">
        <v>429</v>
      </c>
    </row>
    <row r="1611" spans="1:4" x14ac:dyDescent="0.25">
      <c r="A1611" s="8">
        <v>3042</v>
      </c>
      <c r="B1611" s="9" t="s">
        <v>1881</v>
      </c>
      <c r="C1611" s="10" t="s">
        <v>253</v>
      </c>
      <c r="D1611" s="9" t="s">
        <v>429</v>
      </c>
    </row>
    <row r="1612" spans="1:4" x14ac:dyDescent="0.25">
      <c r="A1612" s="8">
        <v>3043</v>
      </c>
      <c r="B1612" s="9" t="s">
        <v>1882</v>
      </c>
      <c r="C1612" s="10" t="s">
        <v>264</v>
      </c>
      <c r="D1612" s="9" t="s">
        <v>429</v>
      </c>
    </row>
    <row r="1613" spans="1:4" x14ac:dyDescent="0.25">
      <c r="A1613" s="8">
        <v>3044</v>
      </c>
      <c r="B1613" s="9" t="s">
        <v>1883</v>
      </c>
      <c r="C1613" s="10" t="s">
        <v>253</v>
      </c>
      <c r="D1613" s="9" t="s">
        <v>429</v>
      </c>
    </row>
    <row r="1614" spans="1:4" x14ac:dyDescent="0.25">
      <c r="A1614" s="8">
        <v>3045</v>
      </c>
      <c r="B1614" s="9" t="s">
        <v>1884</v>
      </c>
      <c r="C1614" s="10" t="s">
        <v>262</v>
      </c>
      <c r="D1614" s="9" t="s">
        <v>429</v>
      </c>
    </row>
    <row r="1615" spans="1:4" x14ac:dyDescent="0.25">
      <c r="A1615" s="8">
        <v>3046</v>
      </c>
      <c r="B1615" s="9" t="s">
        <v>1885</v>
      </c>
      <c r="C1615" s="10" t="s">
        <v>253</v>
      </c>
      <c r="D1615" s="9" t="s">
        <v>387</v>
      </c>
    </row>
    <row r="1616" spans="1:4" x14ac:dyDescent="0.25">
      <c r="A1616" s="8">
        <v>3048</v>
      </c>
      <c r="B1616" s="9" t="s">
        <v>1886</v>
      </c>
      <c r="C1616" s="10" t="s">
        <v>262</v>
      </c>
      <c r="D1616" s="9" t="s">
        <v>429</v>
      </c>
    </row>
    <row r="1617" spans="1:4" x14ac:dyDescent="0.25">
      <c r="A1617" s="8">
        <v>3050</v>
      </c>
      <c r="B1617" s="9" t="s">
        <v>1887</v>
      </c>
      <c r="C1617" s="10" t="s">
        <v>253</v>
      </c>
      <c r="D1617" s="9" t="s">
        <v>458</v>
      </c>
    </row>
    <row r="1618" spans="1:4" x14ac:dyDescent="0.25">
      <c r="A1618" s="8">
        <v>3051</v>
      </c>
      <c r="B1618" s="9" t="s">
        <v>1888</v>
      </c>
      <c r="C1618" s="10" t="s">
        <v>253</v>
      </c>
      <c r="D1618" s="9" t="s">
        <v>429</v>
      </c>
    </row>
    <row r="1619" spans="1:4" x14ac:dyDescent="0.25">
      <c r="A1619" s="8">
        <v>3052</v>
      </c>
      <c r="B1619" s="9" t="s">
        <v>1889</v>
      </c>
      <c r="C1619" s="10" t="s">
        <v>253</v>
      </c>
      <c r="D1619" s="9" t="s">
        <v>429</v>
      </c>
    </row>
    <row r="1620" spans="1:4" x14ac:dyDescent="0.25">
      <c r="A1620" s="8">
        <v>3053</v>
      </c>
      <c r="B1620" s="9" t="s">
        <v>1890</v>
      </c>
      <c r="C1620" s="10" t="s">
        <v>262</v>
      </c>
      <c r="D1620" s="9" t="s">
        <v>429</v>
      </c>
    </row>
    <row r="1621" spans="1:4" x14ac:dyDescent="0.25">
      <c r="A1621" s="8">
        <v>3055</v>
      </c>
      <c r="B1621" s="9" t="s">
        <v>1891</v>
      </c>
      <c r="C1621" s="10" t="s">
        <v>253</v>
      </c>
      <c r="D1621" s="9" t="s">
        <v>429</v>
      </c>
    </row>
    <row r="1622" spans="1:4" x14ac:dyDescent="0.25">
      <c r="A1622" s="8">
        <v>3056</v>
      </c>
      <c r="B1622" s="9" t="s">
        <v>1892</v>
      </c>
      <c r="C1622" s="10" t="s">
        <v>253</v>
      </c>
      <c r="D1622" s="9" t="s">
        <v>429</v>
      </c>
    </row>
    <row r="1623" spans="1:4" x14ac:dyDescent="0.25">
      <c r="A1623" s="8">
        <v>3057</v>
      </c>
      <c r="B1623" s="9" t="s">
        <v>1893</v>
      </c>
      <c r="C1623" s="10" t="s">
        <v>262</v>
      </c>
      <c r="D1623" s="9" t="s">
        <v>458</v>
      </c>
    </row>
    <row r="1624" spans="1:4" x14ac:dyDescent="0.25">
      <c r="A1624" s="8">
        <v>3059</v>
      </c>
      <c r="B1624" s="9" t="s">
        <v>1894</v>
      </c>
      <c r="C1624" s="10" t="s">
        <v>262</v>
      </c>
      <c r="D1624" s="9" t="s">
        <v>429</v>
      </c>
    </row>
    <row r="1625" spans="1:4" x14ac:dyDescent="0.25">
      <c r="A1625" s="8">
        <v>3060</v>
      </c>
      <c r="B1625" s="9" t="s">
        <v>1895</v>
      </c>
      <c r="C1625" s="10" t="s">
        <v>253</v>
      </c>
      <c r="D1625" s="9" t="s">
        <v>429</v>
      </c>
    </row>
    <row r="1626" spans="1:4" x14ac:dyDescent="0.25">
      <c r="A1626" s="8">
        <v>3062</v>
      </c>
      <c r="B1626" s="9" t="s">
        <v>1896</v>
      </c>
      <c r="C1626" s="10" t="s">
        <v>253</v>
      </c>
      <c r="D1626" s="9" t="s">
        <v>458</v>
      </c>
    </row>
    <row r="1627" spans="1:4" x14ac:dyDescent="0.25">
      <c r="A1627" s="8">
        <v>3064</v>
      </c>
      <c r="B1627" s="9" t="s">
        <v>1897</v>
      </c>
      <c r="C1627" s="10" t="s">
        <v>253</v>
      </c>
      <c r="D1627" s="9" t="s">
        <v>458</v>
      </c>
    </row>
    <row r="1628" spans="1:4" x14ac:dyDescent="0.25">
      <c r="A1628" s="8">
        <v>3065</v>
      </c>
      <c r="B1628" s="9" t="s">
        <v>1898</v>
      </c>
      <c r="C1628" s="10" t="s">
        <v>262</v>
      </c>
      <c r="D1628" s="9" t="s">
        <v>429</v>
      </c>
    </row>
    <row r="1629" spans="1:4" x14ac:dyDescent="0.25">
      <c r="A1629" s="8">
        <v>3067</v>
      </c>
      <c r="B1629" s="9" t="s">
        <v>1899</v>
      </c>
      <c r="C1629" s="10" t="s">
        <v>253</v>
      </c>
      <c r="D1629" s="9" t="s">
        <v>458</v>
      </c>
    </row>
    <row r="1630" spans="1:4" x14ac:dyDescent="0.25">
      <c r="A1630" s="8">
        <v>3068</v>
      </c>
      <c r="B1630" s="9" t="s">
        <v>1900</v>
      </c>
      <c r="C1630" s="10" t="s">
        <v>262</v>
      </c>
      <c r="D1630" s="9" t="s">
        <v>429</v>
      </c>
    </row>
    <row r="1631" spans="1:4" x14ac:dyDescent="0.25">
      <c r="A1631" s="8">
        <v>3070</v>
      </c>
      <c r="B1631" s="9" t="s">
        <v>1901</v>
      </c>
      <c r="C1631" s="10" t="s">
        <v>253</v>
      </c>
      <c r="D1631" s="9" t="s">
        <v>429</v>
      </c>
    </row>
    <row r="1632" spans="1:4" x14ac:dyDescent="0.25">
      <c r="A1632" s="8">
        <v>3071</v>
      </c>
      <c r="B1632" s="9" t="s">
        <v>1902</v>
      </c>
      <c r="C1632" s="10" t="s">
        <v>262</v>
      </c>
      <c r="D1632" s="9" t="s">
        <v>458</v>
      </c>
    </row>
    <row r="1633" spans="1:4" x14ac:dyDescent="0.25">
      <c r="A1633" s="8">
        <v>3072</v>
      </c>
      <c r="B1633" s="9" t="s">
        <v>1903</v>
      </c>
      <c r="C1633" s="10" t="s">
        <v>253</v>
      </c>
      <c r="D1633" s="9" t="s">
        <v>429</v>
      </c>
    </row>
    <row r="1634" spans="1:4" x14ac:dyDescent="0.25">
      <c r="A1634" s="8">
        <v>3073</v>
      </c>
      <c r="B1634" s="9" t="s">
        <v>1904</v>
      </c>
      <c r="C1634" s="10" t="s">
        <v>253</v>
      </c>
      <c r="D1634" s="9" t="s">
        <v>429</v>
      </c>
    </row>
    <row r="1635" spans="1:4" x14ac:dyDescent="0.25">
      <c r="A1635" s="8">
        <v>3074</v>
      </c>
      <c r="B1635" s="9" t="s">
        <v>1905</v>
      </c>
      <c r="C1635" s="10" t="s">
        <v>253</v>
      </c>
      <c r="D1635" s="9" t="s">
        <v>429</v>
      </c>
    </row>
    <row r="1636" spans="1:4" x14ac:dyDescent="0.25">
      <c r="A1636" s="8">
        <v>3075</v>
      </c>
      <c r="B1636" s="9" t="s">
        <v>1906</v>
      </c>
      <c r="C1636" s="10" t="s">
        <v>262</v>
      </c>
      <c r="D1636" s="9" t="s">
        <v>458</v>
      </c>
    </row>
    <row r="1637" spans="1:4" x14ac:dyDescent="0.25">
      <c r="A1637" s="8">
        <v>3077</v>
      </c>
      <c r="B1637" s="9" t="s">
        <v>1907</v>
      </c>
      <c r="C1637" s="10" t="s">
        <v>262</v>
      </c>
      <c r="D1637" s="9" t="s">
        <v>429</v>
      </c>
    </row>
    <row r="1638" spans="1:4" x14ac:dyDescent="0.25">
      <c r="A1638" s="8">
        <v>3100</v>
      </c>
      <c r="B1638" s="9" t="s">
        <v>1908</v>
      </c>
      <c r="C1638" s="10" t="s">
        <v>253</v>
      </c>
      <c r="D1638" s="9" t="s">
        <v>335</v>
      </c>
    </row>
    <row r="1639" spans="1:4" x14ac:dyDescent="0.25">
      <c r="A1639" s="8">
        <v>3101</v>
      </c>
      <c r="B1639" s="9" t="s">
        <v>1909</v>
      </c>
      <c r="C1639" s="10" t="s">
        <v>256</v>
      </c>
      <c r="D1639" s="9" t="s">
        <v>429</v>
      </c>
    </row>
    <row r="1640" spans="1:4" x14ac:dyDescent="0.25">
      <c r="A1640" s="8">
        <v>3102</v>
      </c>
      <c r="B1640" s="9" t="s">
        <v>1910</v>
      </c>
      <c r="C1640" s="10" t="s">
        <v>253</v>
      </c>
      <c r="D1640" s="9" t="s">
        <v>284</v>
      </c>
    </row>
    <row r="1641" spans="1:4" x14ac:dyDescent="0.25">
      <c r="A1641" s="8">
        <v>3103</v>
      </c>
      <c r="B1641" s="9" t="s">
        <v>1911</v>
      </c>
      <c r="C1641" s="10" t="s">
        <v>253</v>
      </c>
      <c r="D1641" s="9" t="s">
        <v>344</v>
      </c>
    </row>
    <row r="1642" spans="1:4" x14ac:dyDescent="0.25">
      <c r="A1642" s="8">
        <v>3104</v>
      </c>
      <c r="B1642" s="9" t="s">
        <v>1912</v>
      </c>
      <c r="C1642" s="10" t="s">
        <v>253</v>
      </c>
      <c r="D1642" s="9" t="s">
        <v>284</v>
      </c>
    </row>
    <row r="1643" spans="1:4" x14ac:dyDescent="0.25">
      <c r="A1643" s="8">
        <v>3106</v>
      </c>
      <c r="B1643" s="9" t="s">
        <v>1913</v>
      </c>
      <c r="C1643" s="10" t="s">
        <v>253</v>
      </c>
      <c r="D1643" s="9" t="s">
        <v>254</v>
      </c>
    </row>
    <row r="1644" spans="1:4" x14ac:dyDescent="0.25">
      <c r="A1644" s="8">
        <v>3107</v>
      </c>
      <c r="B1644" s="9" t="s">
        <v>1914</v>
      </c>
      <c r="C1644" s="10" t="s">
        <v>256</v>
      </c>
      <c r="D1644" s="9" t="s">
        <v>359</v>
      </c>
    </row>
    <row r="1645" spans="1:4" x14ac:dyDescent="0.25">
      <c r="A1645" s="8">
        <v>3114</v>
      </c>
      <c r="B1645" s="9" t="s">
        <v>1915</v>
      </c>
      <c r="C1645" s="10" t="s">
        <v>253</v>
      </c>
      <c r="D1645" s="9" t="s">
        <v>254</v>
      </c>
    </row>
    <row r="1646" spans="1:4" x14ac:dyDescent="0.25">
      <c r="A1646" s="8">
        <v>3115</v>
      </c>
      <c r="B1646" s="9" t="s">
        <v>1916</v>
      </c>
      <c r="C1646" s="10" t="s">
        <v>256</v>
      </c>
      <c r="D1646" s="9" t="s">
        <v>335</v>
      </c>
    </row>
    <row r="1647" spans="1:4" x14ac:dyDescent="0.25">
      <c r="A1647" s="8">
        <v>3117</v>
      </c>
      <c r="B1647" s="9" t="s">
        <v>1917</v>
      </c>
      <c r="C1647" s="10" t="s">
        <v>253</v>
      </c>
      <c r="D1647" s="9" t="s">
        <v>254</v>
      </c>
    </row>
    <row r="1648" spans="1:4" x14ac:dyDescent="0.25">
      <c r="A1648" s="8">
        <v>3119</v>
      </c>
      <c r="B1648" s="9" t="s">
        <v>1918</v>
      </c>
      <c r="C1648" s="10" t="s">
        <v>253</v>
      </c>
      <c r="D1648" s="9" t="s">
        <v>359</v>
      </c>
    </row>
    <row r="1649" spans="1:4" x14ac:dyDescent="0.25">
      <c r="A1649" s="8">
        <v>3180</v>
      </c>
      <c r="B1649" s="9" t="s">
        <v>1919</v>
      </c>
      <c r="C1649" s="10" t="s">
        <v>262</v>
      </c>
      <c r="D1649" s="9" t="s">
        <v>458</v>
      </c>
    </row>
    <row r="1650" spans="1:4" x14ac:dyDescent="0.25">
      <c r="A1650" s="8">
        <v>3181</v>
      </c>
      <c r="B1650" s="9" t="s">
        <v>1920</v>
      </c>
      <c r="C1650" s="10" t="s">
        <v>253</v>
      </c>
      <c r="D1650" s="9" t="s">
        <v>458</v>
      </c>
    </row>
    <row r="1651" spans="1:4" x14ac:dyDescent="0.25">
      <c r="A1651" s="8">
        <v>3182</v>
      </c>
      <c r="B1651" s="9" t="s">
        <v>1921</v>
      </c>
      <c r="C1651" s="10" t="s">
        <v>262</v>
      </c>
      <c r="D1651" s="9" t="s">
        <v>458</v>
      </c>
    </row>
    <row r="1652" spans="1:4" x14ac:dyDescent="0.25">
      <c r="A1652" s="8">
        <v>3183</v>
      </c>
      <c r="B1652" s="9" t="s">
        <v>1922</v>
      </c>
      <c r="C1652" s="10" t="s">
        <v>262</v>
      </c>
      <c r="D1652" s="9" t="s">
        <v>458</v>
      </c>
    </row>
    <row r="1653" spans="1:4" x14ac:dyDescent="0.25">
      <c r="A1653" s="8">
        <v>3184</v>
      </c>
      <c r="B1653" s="9" t="s">
        <v>1923</v>
      </c>
      <c r="C1653" s="10" t="s">
        <v>264</v>
      </c>
      <c r="D1653" s="9" t="s">
        <v>458</v>
      </c>
    </row>
    <row r="1654" spans="1:4" x14ac:dyDescent="0.25">
      <c r="A1654" s="8">
        <v>3185</v>
      </c>
      <c r="B1654" s="9" t="s">
        <v>1924</v>
      </c>
      <c r="C1654" s="10" t="s">
        <v>253</v>
      </c>
      <c r="D1654" s="9" t="s">
        <v>458</v>
      </c>
    </row>
    <row r="1655" spans="1:4" x14ac:dyDescent="0.25">
      <c r="A1655" s="8">
        <v>3186</v>
      </c>
      <c r="B1655" s="9" t="s">
        <v>1925</v>
      </c>
      <c r="C1655" s="10" t="s">
        <v>253</v>
      </c>
      <c r="D1655" s="9" t="s">
        <v>458</v>
      </c>
    </row>
    <row r="1656" spans="1:4" x14ac:dyDescent="0.25">
      <c r="A1656" s="8">
        <v>3187</v>
      </c>
      <c r="B1656" s="9" t="s">
        <v>1926</v>
      </c>
      <c r="C1656" s="10" t="s">
        <v>262</v>
      </c>
      <c r="D1656" s="9" t="s">
        <v>458</v>
      </c>
    </row>
    <row r="1657" spans="1:4" x14ac:dyDescent="0.25">
      <c r="A1657" s="8">
        <v>3188</v>
      </c>
      <c r="B1657" s="9" t="s">
        <v>1927</v>
      </c>
      <c r="C1657" s="10" t="s">
        <v>253</v>
      </c>
      <c r="D1657" s="9" t="s">
        <v>458</v>
      </c>
    </row>
    <row r="1658" spans="1:4" x14ac:dyDescent="0.25">
      <c r="A1658" s="8">
        <v>3189</v>
      </c>
      <c r="B1658" s="9" t="s">
        <v>1928</v>
      </c>
      <c r="C1658" s="10" t="s">
        <v>262</v>
      </c>
      <c r="D1658" s="9" t="s">
        <v>458</v>
      </c>
    </row>
    <row r="1659" spans="1:4" x14ac:dyDescent="0.25">
      <c r="A1659" s="8">
        <v>3192</v>
      </c>
      <c r="B1659" s="9" t="s">
        <v>1929</v>
      </c>
      <c r="C1659" s="10" t="s">
        <v>253</v>
      </c>
      <c r="D1659" s="9" t="s">
        <v>458</v>
      </c>
    </row>
    <row r="1660" spans="1:4" x14ac:dyDescent="0.25">
      <c r="A1660" s="8">
        <v>3193</v>
      </c>
      <c r="B1660" s="9" t="s">
        <v>1930</v>
      </c>
      <c r="C1660" s="10" t="s">
        <v>262</v>
      </c>
      <c r="D1660" s="9" t="s">
        <v>458</v>
      </c>
    </row>
    <row r="1661" spans="1:4" x14ac:dyDescent="0.25">
      <c r="A1661" s="8">
        <v>3194</v>
      </c>
      <c r="B1661" s="9" t="s">
        <v>1931</v>
      </c>
      <c r="C1661" s="10" t="s">
        <v>262</v>
      </c>
      <c r="D1661" s="9" t="s">
        <v>458</v>
      </c>
    </row>
    <row r="1662" spans="1:4" x14ac:dyDescent="0.25">
      <c r="A1662" s="8">
        <v>3195</v>
      </c>
      <c r="B1662" s="9" t="s">
        <v>1932</v>
      </c>
      <c r="C1662" s="10" t="s">
        <v>262</v>
      </c>
      <c r="D1662" s="9" t="s">
        <v>458</v>
      </c>
    </row>
    <row r="1663" spans="1:4" x14ac:dyDescent="0.25">
      <c r="A1663" s="8">
        <v>3196</v>
      </c>
      <c r="B1663" s="9" t="s">
        <v>1933</v>
      </c>
      <c r="C1663" s="10" t="s">
        <v>262</v>
      </c>
      <c r="D1663" s="9" t="s">
        <v>458</v>
      </c>
    </row>
    <row r="1664" spans="1:4" x14ac:dyDescent="0.25">
      <c r="A1664" s="8">
        <v>3198</v>
      </c>
      <c r="B1664" s="9" t="s">
        <v>1934</v>
      </c>
      <c r="C1664" s="10" t="s">
        <v>262</v>
      </c>
      <c r="D1664" s="9" t="s">
        <v>458</v>
      </c>
    </row>
    <row r="1665" spans="1:4" x14ac:dyDescent="0.25">
      <c r="A1665" s="8">
        <v>3199</v>
      </c>
      <c r="B1665" s="9" t="s">
        <v>1935</v>
      </c>
      <c r="C1665" s="10" t="s">
        <v>253</v>
      </c>
      <c r="D1665" s="9" t="s">
        <v>458</v>
      </c>
    </row>
    <row r="1666" spans="1:4" x14ac:dyDescent="0.25">
      <c r="A1666" s="8">
        <v>3200</v>
      </c>
      <c r="B1666" s="9" t="s">
        <v>1936</v>
      </c>
      <c r="C1666" s="10" t="s">
        <v>253</v>
      </c>
      <c r="D1666" s="9" t="s">
        <v>458</v>
      </c>
    </row>
    <row r="1667" spans="1:4" x14ac:dyDescent="0.25">
      <c r="A1667" s="8">
        <v>3201</v>
      </c>
      <c r="B1667" s="9" t="s">
        <v>1937</v>
      </c>
      <c r="C1667" s="10" t="s">
        <v>253</v>
      </c>
      <c r="D1667" s="9" t="s">
        <v>458</v>
      </c>
    </row>
    <row r="1668" spans="1:4" x14ac:dyDescent="0.25">
      <c r="A1668" s="8">
        <v>3202</v>
      </c>
      <c r="B1668" s="9" t="s">
        <v>1938</v>
      </c>
      <c r="C1668" s="10" t="s">
        <v>266</v>
      </c>
      <c r="D1668" s="9" t="s">
        <v>458</v>
      </c>
    </row>
    <row r="1669" spans="1:4" x14ac:dyDescent="0.25">
      <c r="A1669" s="8">
        <v>3203</v>
      </c>
      <c r="B1669" s="9" t="s">
        <v>1939</v>
      </c>
      <c r="C1669" s="10" t="s">
        <v>253</v>
      </c>
      <c r="D1669" s="9" t="s">
        <v>458</v>
      </c>
    </row>
    <row r="1670" spans="1:4" x14ac:dyDescent="0.25">
      <c r="A1670" s="8">
        <v>3204</v>
      </c>
      <c r="B1670" s="9" t="s">
        <v>1940</v>
      </c>
      <c r="C1670" s="10" t="s">
        <v>253</v>
      </c>
      <c r="D1670" s="9" t="s">
        <v>458</v>
      </c>
    </row>
    <row r="1671" spans="1:4" x14ac:dyDescent="0.25">
      <c r="A1671" s="8">
        <v>3206</v>
      </c>
      <c r="B1671" s="9" t="s">
        <v>1941</v>
      </c>
      <c r="C1671" s="10" t="s">
        <v>253</v>
      </c>
      <c r="D1671" s="9" t="s">
        <v>458</v>
      </c>
    </row>
    <row r="1672" spans="1:4" x14ac:dyDescent="0.25">
      <c r="A1672" s="8">
        <v>3207</v>
      </c>
      <c r="B1672" s="9" t="s">
        <v>1942</v>
      </c>
      <c r="C1672" s="10" t="s">
        <v>262</v>
      </c>
      <c r="D1672" s="9" t="s">
        <v>458</v>
      </c>
    </row>
    <row r="1673" spans="1:4" x14ac:dyDescent="0.25">
      <c r="A1673" s="8">
        <v>3208</v>
      </c>
      <c r="B1673" s="9" t="s">
        <v>1943</v>
      </c>
      <c r="C1673" s="10" t="s">
        <v>262</v>
      </c>
      <c r="D1673" s="9" t="s">
        <v>458</v>
      </c>
    </row>
    <row r="1674" spans="1:4" x14ac:dyDescent="0.25">
      <c r="A1674" s="8">
        <v>3209</v>
      </c>
      <c r="B1674" s="9" t="s">
        <v>1944</v>
      </c>
      <c r="C1674" s="10" t="s">
        <v>262</v>
      </c>
      <c r="D1674" s="9" t="s">
        <v>458</v>
      </c>
    </row>
    <row r="1675" spans="1:4" x14ac:dyDescent="0.25">
      <c r="A1675" s="8">
        <v>3210</v>
      </c>
      <c r="B1675" s="9" t="s">
        <v>1945</v>
      </c>
      <c r="C1675" s="10" t="s">
        <v>264</v>
      </c>
      <c r="D1675" s="9" t="s">
        <v>458</v>
      </c>
    </row>
    <row r="1676" spans="1:4" x14ac:dyDescent="0.25">
      <c r="A1676" s="8">
        <v>3212</v>
      </c>
      <c r="B1676" s="9" t="s">
        <v>1946</v>
      </c>
      <c r="C1676" s="10" t="s">
        <v>253</v>
      </c>
      <c r="D1676" s="9" t="s">
        <v>458</v>
      </c>
    </row>
    <row r="1677" spans="1:4" x14ac:dyDescent="0.25">
      <c r="A1677" s="8">
        <v>3213</v>
      </c>
      <c r="B1677" s="9" t="s">
        <v>1947</v>
      </c>
      <c r="C1677" s="10" t="s">
        <v>253</v>
      </c>
      <c r="D1677" s="9" t="s">
        <v>458</v>
      </c>
    </row>
    <row r="1678" spans="1:4" x14ac:dyDescent="0.25">
      <c r="A1678" s="8">
        <v>3214</v>
      </c>
      <c r="B1678" s="9" t="s">
        <v>1948</v>
      </c>
      <c r="C1678" s="10" t="s">
        <v>262</v>
      </c>
      <c r="D1678" s="9" t="s">
        <v>458</v>
      </c>
    </row>
    <row r="1679" spans="1:4" x14ac:dyDescent="0.25">
      <c r="A1679" s="8">
        <v>3216</v>
      </c>
      <c r="B1679" s="9" t="s">
        <v>1949</v>
      </c>
      <c r="C1679" s="10" t="s">
        <v>262</v>
      </c>
      <c r="D1679" s="9" t="s">
        <v>458</v>
      </c>
    </row>
    <row r="1680" spans="1:4" x14ac:dyDescent="0.25">
      <c r="A1680" s="8">
        <v>3217</v>
      </c>
      <c r="B1680" s="9" t="s">
        <v>1950</v>
      </c>
      <c r="C1680" s="10" t="s">
        <v>253</v>
      </c>
      <c r="D1680" s="9" t="s">
        <v>458</v>
      </c>
    </row>
    <row r="1681" spans="1:4" x14ac:dyDescent="0.25">
      <c r="A1681" s="8">
        <v>3223</v>
      </c>
      <c r="B1681" s="9" t="s">
        <v>1951</v>
      </c>
      <c r="C1681" s="10" t="s">
        <v>262</v>
      </c>
      <c r="D1681" s="9" t="s">
        <v>458</v>
      </c>
    </row>
    <row r="1682" spans="1:4" x14ac:dyDescent="0.25">
      <c r="A1682" s="8">
        <v>3224</v>
      </c>
      <c r="B1682" s="9" t="s">
        <v>1952</v>
      </c>
      <c r="C1682" s="10" t="s">
        <v>262</v>
      </c>
      <c r="D1682" s="9" t="s">
        <v>458</v>
      </c>
    </row>
    <row r="1683" spans="1:4" x14ac:dyDescent="0.25">
      <c r="A1683" s="8">
        <v>3225</v>
      </c>
      <c r="B1683" s="9" t="s">
        <v>1953</v>
      </c>
      <c r="C1683" s="10" t="s">
        <v>262</v>
      </c>
      <c r="D1683" s="9" t="s">
        <v>458</v>
      </c>
    </row>
    <row r="1684" spans="1:4" x14ac:dyDescent="0.25">
      <c r="A1684" s="8">
        <v>3226</v>
      </c>
      <c r="B1684" s="9" t="s">
        <v>1954</v>
      </c>
      <c r="C1684" s="10" t="s">
        <v>262</v>
      </c>
      <c r="D1684" s="9" t="s">
        <v>458</v>
      </c>
    </row>
    <row r="1685" spans="1:4" x14ac:dyDescent="0.25">
      <c r="A1685" s="8">
        <v>3228</v>
      </c>
      <c r="B1685" s="9" t="s">
        <v>1955</v>
      </c>
      <c r="C1685" s="10" t="s">
        <v>253</v>
      </c>
      <c r="D1685" s="9" t="s">
        <v>458</v>
      </c>
    </row>
    <row r="1686" spans="1:4" x14ac:dyDescent="0.25">
      <c r="A1686" s="8">
        <v>3229</v>
      </c>
      <c r="B1686" s="9" t="s">
        <v>1956</v>
      </c>
      <c r="C1686" s="10" t="s">
        <v>253</v>
      </c>
      <c r="D1686" s="9" t="s">
        <v>458</v>
      </c>
    </row>
    <row r="1687" spans="1:4" x14ac:dyDescent="0.25">
      <c r="A1687" s="8">
        <v>3231</v>
      </c>
      <c r="B1687" s="9" t="s">
        <v>1957</v>
      </c>
      <c r="C1687" s="10" t="s">
        <v>262</v>
      </c>
      <c r="D1687" s="9" t="s">
        <v>458</v>
      </c>
    </row>
    <row r="1688" spans="1:4" x14ac:dyDescent="0.25">
      <c r="A1688" s="8">
        <v>3232</v>
      </c>
      <c r="B1688" s="9" t="s">
        <v>1958</v>
      </c>
      <c r="C1688" s="10" t="s">
        <v>253</v>
      </c>
      <c r="D1688" s="9" t="s">
        <v>458</v>
      </c>
    </row>
    <row r="1689" spans="1:4" x14ac:dyDescent="0.25">
      <c r="A1689" s="8">
        <v>3233</v>
      </c>
      <c r="B1689" s="9" t="s">
        <v>1959</v>
      </c>
      <c r="C1689" s="10" t="s">
        <v>264</v>
      </c>
      <c r="D1689" s="9" t="s">
        <v>458</v>
      </c>
    </row>
    <row r="1690" spans="1:4" x14ac:dyDescent="0.25">
      <c r="A1690" s="8">
        <v>3234</v>
      </c>
      <c r="B1690" s="9" t="s">
        <v>1960</v>
      </c>
      <c r="C1690" s="10" t="s">
        <v>262</v>
      </c>
      <c r="D1690" s="9" t="s">
        <v>458</v>
      </c>
    </row>
    <row r="1691" spans="1:4" x14ac:dyDescent="0.25">
      <c r="A1691" s="8">
        <v>3235</v>
      </c>
      <c r="B1691" s="9" t="s">
        <v>1961</v>
      </c>
      <c r="C1691" s="10" t="s">
        <v>253</v>
      </c>
      <c r="D1691" s="9" t="s">
        <v>458</v>
      </c>
    </row>
    <row r="1692" spans="1:4" x14ac:dyDescent="0.25">
      <c r="A1692" s="8">
        <v>3236</v>
      </c>
      <c r="B1692" s="9" t="s">
        <v>1962</v>
      </c>
      <c r="C1692" s="10" t="s">
        <v>253</v>
      </c>
      <c r="D1692" s="9" t="s">
        <v>458</v>
      </c>
    </row>
    <row r="1693" spans="1:4" x14ac:dyDescent="0.25">
      <c r="A1693" s="8">
        <v>3271</v>
      </c>
      <c r="B1693" s="9" t="s">
        <v>1963</v>
      </c>
      <c r="C1693" s="10" t="s">
        <v>262</v>
      </c>
      <c r="D1693" s="9" t="s">
        <v>478</v>
      </c>
    </row>
    <row r="1694" spans="1:4" x14ac:dyDescent="0.25">
      <c r="A1694" s="8">
        <v>3273</v>
      </c>
      <c r="B1694" s="9" t="s">
        <v>1964</v>
      </c>
      <c r="C1694" s="10" t="s">
        <v>262</v>
      </c>
      <c r="D1694" s="9" t="s">
        <v>478</v>
      </c>
    </row>
    <row r="1695" spans="1:4" x14ac:dyDescent="0.25">
      <c r="A1695" s="8">
        <v>3274</v>
      </c>
      <c r="B1695" s="9" t="s">
        <v>1965</v>
      </c>
      <c r="C1695" s="10" t="s">
        <v>262</v>
      </c>
      <c r="D1695" s="9" t="s">
        <v>478</v>
      </c>
    </row>
    <row r="1696" spans="1:4" x14ac:dyDescent="0.25">
      <c r="A1696" s="8">
        <v>3276</v>
      </c>
      <c r="B1696" s="9" t="s">
        <v>1966</v>
      </c>
      <c r="C1696" s="10" t="s">
        <v>253</v>
      </c>
      <c r="D1696" s="9" t="s">
        <v>478</v>
      </c>
    </row>
    <row r="1697" spans="1:4" x14ac:dyDescent="0.25">
      <c r="A1697" s="8">
        <v>3278</v>
      </c>
      <c r="B1697" s="9" t="s">
        <v>1967</v>
      </c>
      <c r="C1697" s="10" t="s">
        <v>262</v>
      </c>
      <c r="D1697" s="9" t="s">
        <v>478</v>
      </c>
    </row>
    <row r="1698" spans="1:4" x14ac:dyDescent="0.25">
      <c r="A1698" s="8">
        <v>3279</v>
      </c>
      <c r="B1698" s="9" t="s">
        <v>1968</v>
      </c>
      <c r="C1698" s="10" t="s">
        <v>253</v>
      </c>
      <c r="D1698" s="9" t="s">
        <v>478</v>
      </c>
    </row>
    <row r="1699" spans="1:4" x14ac:dyDescent="0.25">
      <c r="A1699" s="8">
        <v>3280</v>
      </c>
      <c r="B1699" s="9" t="s">
        <v>1969</v>
      </c>
      <c r="C1699" s="10" t="s">
        <v>262</v>
      </c>
      <c r="D1699" s="9" t="s">
        <v>478</v>
      </c>
    </row>
    <row r="1700" spans="1:4" x14ac:dyDescent="0.25">
      <c r="A1700" s="8">
        <v>3281</v>
      </c>
      <c r="B1700" s="9" t="s">
        <v>1970</v>
      </c>
      <c r="C1700" s="10" t="s">
        <v>253</v>
      </c>
      <c r="D1700" s="9" t="s">
        <v>478</v>
      </c>
    </row>
    <row r="1701" spans="1:4" x14ac:dyDescent="0.25">
      <c r="A1701" s="8">
        <v>3282</v>
      </c>
      <c r="B1701" s="9" t="s">
        <v>1971</v>
      </c>
      <c r="C1701" s="10" t="s">
        <v>264</v>
      </c>
      <c r="D1701" s="9" t="s">
        <v>478</v>
      </c>
    </row>
    <row r="1702" spans="1:4" x14ac:dyDescent="0.25">
      <c r="A1702" s="8">
        <v>3283</v>
      </c>
      <c r="B1702" s="9" t="s">
        <v>1972</v>
      </c>
      <c r="C1702" s="10" t="s">
        <v>262</v>
      </c>
      <c r="D1702" s="9" t="s">
        <v>478</v>
      </c>
    </row>
    <row r="1703" spans="1:4" x14ac:dyDescent="0.25">
      <c r="A1703" s="8">
        <v>3284</v>
      </c>
      <c r="B1703" s="9" t="s">
        <v>1973</v>
      </c>
      <c r="C1703" s="10" t="s">
        <v>253</v>
      </c>
      <c r="D1703" s="9" t="s">
        <v>478</v>
      </c>
    </row>
    <row r="1704" spans="1:4" x14ac:dyDescent="0.25">
      <c r="A1704" s="8">
        <v>3285</v>
      </c>
      <c r="B1704" s="9" t="s">
        <v>1974</v>
      </c>
      <c r="C1704" s="10" t="s">
        <v>253</v>
      </c>
      <c r="D1704" s="9" t="s">
        <v>478</v>
      </c>
    </row>
    <row r="1705" spans="1:4" x14ac:dyDescent="0.25">
      <c r="A1705" s="8">
        <v>3286</v>
      </c>
      <c r="B1705" s="9" t="s">
        <v>1975</v>
      </c>
      <c r="C1705" s="10" t="s">
        <v>262</v>
      </c>
      <c r="D1705" s="9" t="s">
        <v>478</v>
      </c>
    </row>
    <row r="1706" spans="1:4" x14ac:dyDescent="0.25">
      <c r="A1706" s="8">
        <v>3287</v>
      </c>
      <c r="B1706" s="9" t="s">
        <v>1976</v>
      </c>
      <c r="C1706" s="10" t="s">
        <v>253</v>
      </c>
      <c r="D1706" s="9" t="s">
        <v>478</v>
      </c>
    </row>
    <row r="1707" spans="1:4" x14ac:dyDescent="0.25">
      <c r="A1707" s="8">
        <v>3288</v>
      </c>
      <c r="B1707" s="9" t="s">
        <v>1977</v>
      </c>
      <c r="C1707" s="10" t="s">
        <v>253</v>
      </c>
      <c r="D1707" s="9" t="s">
        <v>478</v>
      </c>
    </row>
    <row r="1708" spans="1:4" x14ac:dyDescent="0.25">
      <c r="A1708" s="8">
        <v>3289</v>
      </c>
      <c r="B1708" s="9" t="s">
        <v>1978</v>
      </c>
      <c r="C1708" s="10" t="s">
        <v>262</v>
      </c>
      <c r="D1708" s="9" t="s">
        <v>478</v>
      </c>
    </row>
    <row r="1709" spans="1:4" x14ac:dyDescent="0.25">
      <c r="A1709" s="8">
        <v>3290</v>
      </c>
      <c r="B1709" s="9" t="s">
        <v>1979</v>
      </c>
      <c r="C1709" s="10" t="s">
        <v>253</v>
      </c>
      <c r="D1709" s="9" t="s">
        <v>458</v>
      </c>
    </row>
    <row r="1710" spans="1:4" x14ac:dyDescent="0.25">
      <c r="A1710" s="8">
        <v>3291</v>
      </c>
      <c r="B1710" s="9" t="s">
        <v>1980</v>
      </c>
      <c r="C1710" s="10" t="s">
        <v>253</v>
      </c>
      <c r="D1710" s="9" t="s">
        <v>478</v>
      </c>
    </row>
    <row r="1711" spans="1:4" x14ac:dyDescent="0.25">
      <c r="A1711" s="8">
        <v>3292</v>
      </c>
      <c r="B1711" s="9" t="s">
        <v>1981</v>
      </c>
      <c r="C1711" s="10" t="s">
        <v>253</v>
      </c>
      <c r="D1711" s="9" t="s">
        <v>478</v>
      </c>
    </row>
    <row r="1712" spans="1:4" x14ac:dyDescent="0.25">
      <c r="A1712" s="8">
        <v>3293</v>
      </c>
      <c r="B1712" s="9" t="s">
        <v>1982</v>
      </c>
      <c r="C1712" s="10" t="s">
        <v>262</v>
      </c>
      <c r="D1712" s="9" t="s">
        <v>478</v>
      </c>
    </row>
    <row r="1713" spans="1:4" x14ac:dyDescent="0.25">
      <c r="A1713" s="8">
        <v>3295</v>
      </c>
      <c r="B1713" s="9" t="s">
        <v>1983</v>
      </c>
      <c r="C1713" s="10" t="s">
        <v>253</v>
      </c>
      <c r="D1713" s="9" t="s">
        <v>458</v>
      </c>
    </row>
    <row r="1714" spans="1:4" x14ac:dyDescent="0.25">
      <c r="A1714" s="8">
        <v>3298</v>
      </c>
      <c r="B1714" s="9" t="s">
        <v>1984</v>
      </c>
      <c r="C1714" s="10" t="s">
        <v>264</v>
      </c>
      <c r="D1714" s="9" t="s">
        <v>478</v>
      </c>
    </row>
    <row r="1715" spans="1:4" x14ac:dyDescent="0.25">
      <c r="A1715" s="8">
        <v>3299</v>
      </c>
      <c r="B1715" s="9" t="s">
        <v>1985</v>
      </c>
      <c r="C1715" s="10" t="s">
        <v>264</v>
      </c>
      <c r="D1715" s="9" t="s">
        <v>478</v>
      </c>
    </row>
    <row r="1716" spans="1:4" x14ac:dyDescent="0.25">
      <c r="A1716" s="8">
        <v>3301</v>
      </c>
      <c r="B1716" s="9" t="s">
        <v>1986</v>
      </c>
      <c r="C1716" s="10" t="s">
        <v>253</v>
      </c>
      <c r="D1716" s="9" t="s">
        <v>478</v>
      </c>
    </row>
    <row r="1717" spans="1:4" x14ac:dyDescent="0.25">
      <c r="A1717" s="8">
        <v>3302</v>
      </c>
      <c r="B1717" s="9" t="s">
        <v>1987</v>
      </c>
      <c r="C1717" s="10" t="s">
        <v>262</v>
      </c>
      <c r="D1717" s="9" t="s">
        <v>478</v>
      </c>
    </row>
    <row r="1718" spans="1:4" x14ac:dyDescent="0.25">
      <c r="A1718" s="8">
        <v>3303</v>
      </c>
      <c r="B1718" s="9" t="s">
        <v>1988</v>
      </c>
      <c r="C1718" s="10" t="s">
        <v>253</v>
      </c>
      <c r="D1718" s="9" t="s">
        <v>478</v>
      </c>
    </row>
    <row r="1719" spans="1:4" x14ac:dyDescent="0.25">
      <c r="A1719" s="8">
        <v>3304</v>
      </c>
      <c r="B1719" s="9" t="s">
        <v>1989</v>
      </c>
      <c r="C1719" s="10" t="s">
        <v>253</v>
      </c>
      <c r="D1719" s="9" t="s">
        <v>478</v>
      </c>
    </row>
    <row r="1720" spans="1:4" x14ac:dyDescent="0.25">
      <c r="A1720" s="8">
        <v>3305</v>
      </c>
      <c r="B1720" s="9" t="s">
        <v>1990</v>
      </c>
      <c r="C1720" s="10" t="s">
        <v>262</v>
      </c>
      <c r="D1720" s="9" t="s">
        <v>478</v>
      </c>
    </row>
    <row r="1721" spans="1:4" x14ac:dyDescent="0.25">
      <c r="A1721" s="8">
        <v>3306</v>
      </c>
      <c r="B1721" s="9" t="s">
        <v>1991</v>
      </c>
      <c r="C1721" s="10" t="s">
        <v>262</v>
      </c>
      <c r="D1721" s="9" t="s">
        <v>478</v>
      </c>
    </row>
    <row r="1722" spans="1:4" x14ac:dyDescent="0.25">
      <c r="A1722" s="8">
        <v>3307</v>
      </c>
      <c r="B1722" s="9" t="s">
        <v>1992</v>
      </c>
      <c r="C1722" s="10" t="s">
        <v>253</v>
      </c>
      <c r="D1722" s="9" t="s">
        <v>478</v>
      </c>
    </row>
    <row r="1723" spans="1:4" x14ac:dyDescent="0.25">
      <c r="A1723" s="8">
        <v>3308</v>
      </c>
      <c r="B1723" s="9" t="s">
        <v>1993</v>
      </c>
      <c r="C1723" s="10" t="s">
        <v>262</v>
      </c>
      <c r="D1723" s="9" t="s">
        <v>478</v>
      </c>
    </row>
    <row r="1724" spans="1:4" x14ac:dyDescent="0.25">
      <c r="A1724" s="8">
        <v>3309</v>
      </c>
      <c r="B1724" s="9" t="s">
        <v>1994</v>
      </c>
      <c r="C1724" s="10" t="s">
        <v>264</v>
      </c>
      <c r="D1724" s="9" t="s">
        <v>478</v>
      </c>
    </row>
    <row r="1725" spans="1:4" x14ac:dyDescent="0.25">
      <c r="A1725" s="8">
        <v>3310</v>
      </c>
      <c r="B1725" s="9" t="s">
        <v>1995</v>
      </c>
      <c r="C1725" s="10" t="s">
        <v>253</v>
      </c>
      <c r="D1725" s="9" t="s">
        <v>478</v>
      </c>
    </row>
    <row r="1726" spans="1:4" x14ac:dyDescent="0.25">
      <c r="A1726" s="8">
        <v>3311</v>
      </c>
      <c r="B1726" s="9" t="s">
        <v>1996</v>
      </c>
      <c r="C1726" s="10" t="s">
        <v>253</v>
      </c>
      <c r="D1726" s="9" t="s">
        <v>478</v>
      </c>
    </row>
    <row r="1727" spans="1:4" x14ac:dyDescent="0.25">
      <c r="A1727" s="8">
        <v>3313</v>
      </c>
      <c r="B1727" s="9" t="s">
        <v>1997</v>
      </c>
      <c r="C1727" s="10" t="s">
        <v>262</v>
      </c>
      <c r="D1727" s="9" t="s">
        <v>478</v>
      </c>
    </row>
    <row r="1728" spans="1:4" x14ac:dyDescent="0.25">
      <c r="A1728" s="8">
        <v>3314</v>
      </c>
      <c r="B1728" s="9" t="s">
        <v>1998</v>
      </c>
      <c r="C1728" s="10" t="s">
        <v>264</v>
      </c>
      <c r="D1728" s="9" t="s">
        <v>478</v>
      </c>
    </row>
    <row r="1729" spans="1:4" x14ac:dyDescent="0.25">
      <c r="A1729" s="8">
        <v>3317</v>
      </c>
      <c r="B1729" s="9" t="s">
        <v>1999</v>
      </c>
      <c r="C1729" s="10" t="s">
        <v>253</v>
      </c>
      <c r="D1729" s="9" t="s">
        <v>478</v>
      </c>
    </row>
    <row r="1730" spans="1:4" x14ac:dyDescent="0.25">
      <c r="A1730" s="8">
        <v>3318</v>
      </c>
      <c r="B1730" s="9" t="s">
        <v>2000</v>
      </c>
      <c r="C1730" s="10" t="s">
        <v>264</v>
      </c>
      <c r="D1730" s="9" t="s">
        <v>478</v>
      </c>
    </row>
    <row r="1731" spans="1:4" x14ac:dyDescent="0.25">
      <c r="A1731" s="8">
        <v>3321</v>
      </c>
      <c r="B1731" s="9" t="s">
        <v>2001</v>
      </c>
      <c r="C1731" s="10" t="s">
        <v>253</v>
      </c>
      <c r="D1731" s="9" t="s">
        <v>478</v>
      </c>
    </row>
    <row r="1732" spans="1:4" x14ac:dyDescent="0.25">
      <c r="A1732" s="8">
        <v>3322</v>
      </c>
      <c r="B1732" s="9" t="s">
        <v>2002</v>
      </c>
      <c r="C1732" s="10" t="s">
        <v>253</v>
      </c>
      <c r="D1732" s="9" t="s">
        <v>458</v>
      </c>
    </row>
    <row r="1733" spans="1:4" x14ac:dyDescent="0.25">
      <c r="A1733" s="8">
        <v>3323</v>
      </c>
      <c r="B1733" s="9" t="s">
        <v>2003</v>
      </c>
      <c r="C1733" s="10" t="s">
        <v>264</v>
      </c>
      <c r="D1733" s="9" t="s">
        <v>478</v>
      </c>
    </row>
    <row r="1734" spans="1:4" x14ac:dyDescent="0.25">
      <c r="A1734" s="8">
        <v>3324</v>
      </c>
      <c r="B1734" s="9" t="s">
        <v>2004</v>
      </c>
      <c r="C1734" s="10" t="s">
        <v>262</v>
      </c>
      <c r="D1734" s="9" t="s">
        <v>478</v>
      </c>
    </row>
    <row r="1735" spans="1:4" x14ac:dyDescent="0.25">
      <c r="A1735" s="8">
        <v>3325</v>
      </c>
      <c r="B1735" s="9" t="s">
        <v>2005</v>
      </c>
      <c r="C1735" s="10" t="s">
        <v>253</v>
      </c>
      <c r="D1735" s="9" t="s">
        <v>478</v>
      </c>
    </row>
    <row r="1736" spans="1:4" x14ac:dyDescent="0.25">
      <c r="A1736" s="8">
        <v>3326</v>
      </c>
      <c r="B1736" s="9" t="s">
        <v>2006</v>
      </c>
      <c r="C1736" s="10" t="s">
        <v>262</v>
      </c>
      <c r="D1736" s="9" t="s">
        <v>478</v>
      </c>
    </row>
    <row r="1737" spans="1:4" x14ac:dyDescent="0.25">
      <c r="A1737" s="8">
        <v>3327</v>
      </c>
      <c r="B1737" s="9" t="s">
        <v>2007</v>
      </c>
      <c r="C1737" s="10" t="s">
        <v>253</v>
      </c>
      <c r="D1737" s="9" t="s">
        <v>478</v>
      </c>
    </row>
    <row r="1738" spans="1:4" x14ac:dyDescent="0.25">
      <c r="A1738" s="8">
        <v>3329</v>
      </c>
      <c r="B1738" s="9" t="s">
        <v>2008</v>
      </c>
      <c r="C1738" s="10" t="s">
        <v>253</v>
      </c>
      <c r="D1738" s="9" t="s">
        <v>478</v>
      </c>
    </row>
    <row r="1739" spans="1:4" x14ac:dyDescent="0.25">
      <c r="A1739" s="8">
        <v>3331</v>
      </c>
      <c r="B1739" s="9" t="s">
        <v>2009</v>
      </c>
      <c r="C1739" s="10" t="s">
        <v>262</v>
      </c>
      <c r="D1739" s="9" t="s">
        <v>478</v>
      </c>
    </row>
    <row r="1740" spans="1:4" x14ac:dyDescent="0.25">
      <c r="A1740" s="8">
        <v>3332</v>
      </c>
      <c r="B1740" s="9" t="s">
        <v>2010</v>
      </c>
      <c r="C1740" s="10" t="s">
        <v>262</v>
      </c>
      <c r="D1740" s="9" t="s">
        <v>478</v>
      </c>
    </row>
    <row r="1741" spans="1:4" x14ac:dyDescent="0.25">
      <c r="A1741" s="8">
        <v>3334</v>
      </c>
      <c r="B1741" s="9" t="s">
        <v>2011</v>
      </c>
      <c r="C1741" s="10" t="s">
        <v>262</v>
      </c>
      <c r="D1741" s="9" t="s">
        <v>478</v>
      </c>
    </row>
    <row r="1742" spans="1:4" x14ac:dyDescent="0.25">
      <c r="A1742" s="8">
        <v>3335</v>
      </c>
      <c r="B1742" s="9" t="s">
        <v>2012</v>
      </c>
      <c r="C1742" s="10" t="s">
        <v>262</v>
      </c>
      <c r="D1742" s="9" t="s">
        <v>478</v>
      </c>
    </row>
    <row r="1743" spans="1:4" x14ac:dyDescent="0.25">
      <c r="A1743" s="8">
        <v>3336</v>
      </c>
      <c r="B1743" s="9" t="s">
        <v>2013</v>
      </c>
      <c r="C1743" s="10" t="s">
        <v>262</v>
      </c>
      <c r="D1743" s="9" t="s">
        <v>478</v>
      </c>
    </row>
    <row r="1744" spans="1:4" x14ac:dyDescent="0.25">
      <c r="A1744" s="8">
        <v>3338</v>
      </c>
      <c r="B1744" s="9" t="s">
        <v>2014</v>
      </c>
      <c r="C1744" s="10" t="s">
        <v>262</v>
      </c>
      <c r="D1744" s="9" t="s">
        <v>478</v>
      </c>
    </row>
    <row r="1745" spans="1:4" x14ac:dyDescent="0.25">
      <c r="A1745" s="8">
        <v>3339</v>
      </c>
      <c r="B1745" s="9" t="s">
        <v>2015</v>
      </c>
      <c r="C1745" s="10" t="s">
        <v>266</v>
      </c>
      <c r="D1745" s="9" t="s">
        <v>478</v>
      </c>
    </row>
    <row r="1746" spans="1:4" x14ac:dyDescent="0.25">
      <c r="A1746" s="8">
        <v>3340</v>
      </c>
      <c r="B1746" s="9" t="s">
        <v>2016</v>
      </c>
      <c r="C1746" s="10" t="s">
        <v>253</v>
      </c>
      <c r="D1746" s="9" t="s">
        <v>478</v>
      </c>
    </row>
    <row r="1747" spans="1:4" x14ac:dyDescent="0.25">
      <c r="A1747" s="8">
        <v>3342</v>
      </c>
      <c r="B1747" s="9" t="s">
        <v>2017</v>
      </c>
      <c r="C1747" s="10" t="s">
        <v>253</v>
      </c>
      <c r="D1747" s="9" t="s">
        <v>458</v>
      </c>
    </row>
    <row r="1748" spans="1:4" x14ac:dyDescent="0.25">
      <c r="A1748" s="8">
        <v>3343</v>
      </c>
      <c r="B1748" s="9" t="s">
        <v>2018</v>
      </c>
      <c r="C1748" s="10" t="s">
        <v>253</v>
      </c>
      <c r="D1748" s="9" t="s">
        <v>458</v>
      </c>
    </row>
    <row r="1749" spans="1:4" x14ac:dyDescent="0.25">
      <c r="A1749" s="8">
        <v>3344</v>
      </c>
      <c r="B1749" s="9" t="s">
        <v>2019</v>
      </c>
      <c r="C1749" s="10" t="s">
        <v>253</v>
      </c>
      <c r="D1749" s="9" t="s">
        <v>478</v>
      </c>
    </row>
    <row r="1750" spans="1:4" x14ac:dyDescent="0.25">
      <c r="A1750" s="8">
        <v>3346</v>
      </c>
      <c r="B1750" s="9" t="s">
        <v>2020</v>
      </c>
      <c r="C1750" s="10" t="s">
        <v>262</v>
      </c>
      <c r="D1750" s="9" t="s">
        <v>478</v>
      </c>
    </row>
    <row r="1751" spans="1:4" x14ac:dyDescent="0.25">
      <c r="A1751" s="8">
        <v>3347</v>
      </c>
      <c r="B1751" s="9" t="s">
        <v>2021</v>
      </c>
      <c r="C1751" s="10" t="s">
        <v>253</v>
      </c>
      <c r="D1751" s="9" t="s">
        <v>478</v>
      </c>
    </row>
    <row r="1752" spans="1:4" x14ac:dyDescent="0.25">
      <c r="A1752" s="8">
        <v>3348</v>
      </c>
      <c r="B1752" s="9" t="s">
        <v>2022</v>
      </c>
      <c r="C1752" s="10" t="s">
        <v>253</v>
      </c>
      <c r="D1752" s="9" t="s">
        <v>478</v>
      </c>
    </row>
    <row r="1753" spans="1:4" x14ac:dyDescent="0.25">
      <c r="A1753" s="8">
        <v>3350</v>
      </c>
      <c r="B1753" s="9" t="s">
        <v>2023</v>
      </c>
      <c r="C1753" s="10" t="s">
        <v>262</v>
      </c>
      <c r="D1753" s="9" t="s">
        <v>478</v>
      </c>
    </row>
    <row r="1754" spans="1:4" x14ac:dyDescent="0.25">
      <c r="A1754" s="8">
        <v>3352</v>
      </c>
      <c r="B1754" s="9" t="s">
        <v>2024</v>
      </c>
      <c r="C1754" s="10" t="s">
        <v>262</v>
      </c>
      <c r="D1754" s="9" t="s">
        <v>478</v>
      </c>
    </row>
    <row r="1755" spans="1:4" x14ac:dyDescent="0.25">
      <c r="A1755" s="8">
        <v>3354</v>
      </c>
      <c r="B1755" s="9" t="s">
        <v>2025</v>
      </c>
      <c r="C1755" s="10" t="s">
        <v>253</v>
      </c>
      <c r="D1755" s="9" t="s">
        <v>478</v>
      </c>
    </row>
    <row r="1756" spans="1:4" x14ac:dyDescent="0.25">
      <c r="A1756" s="8">
        <v>3357</v>
      </c>
      <c r="B1756" s="9" t="s">
        <v>2026</v>
      </c>
      <c r="C1756" s="10" t="s">
        <v>262</v>
      </c>
      <c r="D1756" s="9" t="s">
        <v>478</v>
      </c>
    </row>
    <row r="1757" spans="1:4" x14ac:dyDescent="0.25">
      <c r="A1757" s="8">
        <v>3358</v>
      </c>
      <c r="B1757" s="9" t="s">
        <v>2027</v>
      </c>
      <c r="C1757" s="10" t="s">
        <v>253</v>
      </c>
      <c r="D1757" s="9" t="s">
        <v>478</v>
      </c>
    </row>
    <row r="1758" spans="1:4" x14ac:dyDescent="0.25">
      <c r="A1758" s="8">
        <v>3359</v>
      </c>
      <c r="B1758" s="9" t="s">
        <v>2028</v>
      </c>
      <c r="C1758" s="10" t="s">
        <v>253</v>
      </c>
      <c r="D1758" s="9" t="s">
        <v>478</v>
      </c>
    </row>
    <row r="1759" spans="1:4" x14ac:dyDescent="0.25">
      <c r="A1759" s="8">
        <v>3361</v>
      </c>
      <c r="B1759" s="9" t="s">
        <v>2029</v>
      </c>
      <c r="C1759" s="10" t="s">
        <v>253</v>
      </c>
      <c r="D1759" s="9" t="s">
        <v>458</v>
      </c>
    </row>
    <row r="1760" spans="1:4" x14ac:dyDescent="0.25">
      <c r="A1760" s="8">
        <v>3363</v>
      </c>
      <c r="B1760" s="9" t="s">
        <v>2030</v>
      </c>
      <c r="C1760" s="10" t="s">
        <v>253</v>
      </c>
      <c r="D1760" s="9" t="s">
        <v>458</v>
      </c>
    </row>
    <row r="1761" spans="1:4" x14ac:dyDescent="0.25">
      <c r="A1761" s="8">
        <v>3366</v>
      </c>
      <c r="B1761" s="9" t="s">
        <v>2031</v>
      </c>
      <c r="C1761" s="10" t="s">
        <v>253</v>
      </c>
      <c r="D1761" s="9" t="s">
        <v>478</v>
      </c>
    </row>
    <row r="1762" spans="1:4" x14ac:dyDescent="0.25">
      <c r="A1762" s="8">
        <v>3367</v>
      </c>
      <c r="B1762" s="9" t="s">
        <v>2032</v>
      </c>
      <c r="C1762" s="10" t="s">
        <v>262</v>
      </c>
      <c r="D1762" s="9" t="s">
        <v>478</v>
      </c>
    </row>
    <row r="1763" spans="1:4" x14ac:dyDescent="0.25">
      <c r="A1763" s="8">
        <v>3368</v>
      </c>
      <c r="B1763" s="9" t="s">
        <v>2033</v>
      </c>
      <c r="C1763" s="10" t="s">
        <v>253</v>
      </c>
      <c r="D1763" s="9" t="s">
        <v>478</v>
      </c>
    </row>
    <row r="1764" spans="1:4" x14ac:dyDescent="0.25">
      <c r="A1764" s="8">
        <v>3369</v>
      </c>
      <c r="B1764" s="9" t="s">
        <v>2034</v>
      </c>
      <c r="C1764" s="10" t="s">
        <v>262</v>
      </c>
      <c r="D1764" s="9" t="s">
        <v>458</v>
      </c>
    </row>
    <row r="1765" spans="1:4" x14ac:dyDescent="0.25">
      <c r="A1765" s="8">
        <v>3370</v>
      </c>
      <c r="B1765" s="9" t="s">
        <v>2035</v>
      </c>
      <c r="C1765" s="10" t="s">
        <v>262</v>
      </c>
      <c r="D1765" s="9" t="s">
        <v>478</v>
      </c>
    </row>
    <row r="1766" spans="1:4" x14ac:dyDescent="0.25">
      <c r="A1766" s="8">
        <v>3371</v>
      </c>
      <c r="B1766" s="9" t="s">
        <v>2036</v>
      </c>
      <c r="C1766" s="10" t="s">
        <v>253</v>
      </c>
      <c r="D1766" s="9" t="s">
        <v>478</v>
      </c>
    </row>
    <row r="1767" spans="1:4" x14ac:dyDescent="0.25">
      <c r="A1767" s="8">
        <v>3372</v>
      </c>
      <c r="B1767" s="9" t="s">
        <v>2037</v>
      </c>
      <c r="C1767" s="10" t="s">
        <v>264</v>
      </c>
      <c r="D1767" s="9" t="s">
        <v>478</v>
      </c>
    </row>
    <row r="1768" spans="1:4" x14ac:dyDescent="0.25">
      <c r="A1768" s="8">
        <v>3373</v>
      </c>
      <c r="B1768" s="9" t="s">
        <v>2038</v>
      </c>
      <c r="C1768" s="10" t="s">
        <v>253</v>
      </c>
      <c r="D1768" s="9" t="s">
        <v>478</v>
      </c>
    </row>
    <row r="1769" spans="1:4" x14ac:dyDescent="0.25">
      <c r="A1769" s="8">
        <v>3375</v>
      </c>
      <c r="B1769" s="9" t="s">
        <v>2039</v>
      </c>
      <c r="C1769" s="10" t="s">
        <v>253</v>
      </c>
      <c r="D1769" s="9" t="s">
        <v>478</v>
      </c>
    </row>
    <row r="1770" spans="1:4" x14ac:dyDescent="0.25">
      <c r="A1770" s="8">
        <v>3376</v>
      </c>
      <c r="B1770" s="9" t="s">
        <v>2040</v>
      </c>
      <c r="C1770" s="10" t="s">
        <v>262</v>
      </c>
      <c r="D1770" s="9" t="s">
        <v>458</v>
      </c>
    </row>
    <row r="1771" spans="1:4" x14ac:dyDescent="0.25">
      <c r="A1771" s="8">
        <v>3379</v>
      </c>
      <c r="B1771" s="9" t="s">
        <v>2041</v>
      </c>
      <c r="C1771" s="10" t="s">
        <v>262</v>
      </c>
      <c r="D1771" s="9" t="s">
        <v>478</v>
      </c>
    </row>
    <row r="1772" spans="1:4" x14ac:dyDescent="0.25">
      <c r="A1772" s="8">
        <v>3380</v>
      </c>
      <c r="B1772" s="9" t="s">
        <v>2042</v>
      </c>
      <c r="C1772" s="10" t="s">
        <v>262</v>
      </c>
      <c r="D1772" s="9" t="s">
        <v>478</v>
      </c>
    </row>
    <row r="1773" spans="1:4" x14ac:dyDescent="0.25">
      <c r="A1773" s="8">
        <v>3381</v>
      </c>
      <c r="B1773" s="9" t="s">
        <v>2043</v>
      </c>
      <c r="C1773" s="10" t="s">
        <v>262</v>
      </c>
      <c r="D1773" s="9" t="s">
        <v>478</v>
      </c>
    </row>
    <row r="1774" spans="1:4" x14ac:dyDescent="0.25">
      <c r="A1774" s="8">
        <v>3384</v>
      </c>
      <c r="B1774" s="9" t="s">
        <v>2044</v>
      </c>
      <c r="C1774" s="10" t="s">
        <v>262</v>
      </c>
      <c r="D1774" s="9" t="s">
        <v>478</v>
      </c>
    </row>
    <row r="1775" spans="1:4" x14ac:dyDescent="0.25">
      <c r="A1775" s="8">
        <v>3385</v>
      </c>
      <c r="B1775" s="9" t="s">
        <v>2045</v>
      </c>
      <c r="C1775" s="10" t="s">
        <v>262</v>
      </c>
      <c r="D1775" s="9" t="s">
        <v>478</v>
      </c>
    </row>
    <row r="1776" spans="1:4" x14ac:dyDescent="0.25">
      <c r="A1776" s="8">
        <v>3386</v>
      </c>
      <c r="B1776" s="9" t="s">
        <v>2046</v>
      </c>
      <c r="C1776" s="10" t="s">
        <v>253</v>
      </c>
      <c r="D1776" s="9" t="s">
        <v>458</v>
      </c>
    </row>
    <row r="1777" spans="1:4" x14ac:dyDescent="0.25">
      <c r="A1777" s="8">
        <v>3387</v>
      </c>
      <c r="B1777" s="9" t="s">
        <v>2047</v>
      </c>
      <c r="C1777" s="10" t="s">
        <v>253</v>
      </c>
      <c r="D1777" s="9" t="s">
        <v>478</v>
      </c>
    </row>
    <row r="1778" spans="1:4" x14ac:dyDescent="0.25">
      <c r="A1778" s="8">
        <v>3388</v>
      </c>
      <c r="B1778" s="9" t="s">
        <v>2048</v>
      </c>
      <c r="C1778" s="10" t="s">
        <v>253</v>
      </c>
      <c r="D1778" s="9" t="s">
        <v>478</v>
      </c>
    </row>
    <row r="1779" spans="1:4" x14ac:dyDescent="0.25">
      <c r="A1779" s="8">
        <v>3389</v>
      </c>
      <c r="B1779" s="9" t="s">
        <v>2049</v>
      </c>
      <c r="C1779" s="10" t="s">
        <v>253</v>
      </c>
      <c r="D1779" s="9" t="s">
        <v>478</v>
      </c>
    </row>
    <row r="1780" spans="1:4" x14ac:dyDescent="0.25">
      <c r="A1780" s="8">
        <v>3391</v>
      </c>
      <c r="B1780" s="9" t="s">
        <v>2050</v>
      </c>
      <c r="C1780" s="10" t="s">
        <v>262</v>
      </c>
      <c r="D1780" s="9" t="s">
        <v>458</v>
      </c>
    </row>
    <row r="1781" spans="1:4" x14ac:dyDescent="0.25">
      <c r="A1781" s="8">
        <v>3392</v>
      </c>
      <c r="B1781" s="9" t="s">
        <v>2051</v>
      </c>
      <c r="C1781" s="10" t="s">
        <v>262</v>
      </c>
      <c r="D1781" s="9" t="s">
        <v>458</v>
      </c>
    </row>
    <row r="1782" spans="1:4" x14ac:dyDescent="0.25">
      <c r="A1782" s="8">
        <v>3393</v>
      </c>
      <c r="B1782" s="9" t="s">
        <v>2052</v>
      </c>
      <c r="C1782" s="10" t="s">
        <v>262</v>
      </c>
      <c r="D1782" s="9" t="s">
        <v>458</v>
      </c>
    </row>
    <row r="1783" spans="1:4" x14ac:dyDescent="0.25">
      <c r="A1783" s="8">
        <v>3394</v>
      </c>
      <c r="B1783" s="9" t="s">
        <v>2053</v>
      </c>
      <c r="C1783" s="10" t="s">
        <v>253</v>
      </c>
      <c r="D1783" s="9" t="s">
        <v>458</v>
      </c>
    </row>
    <row r="1784" spans="1:4" x14ac:dyDescent="0.25">
      <c r="A1784" s="8">
        <v>3395</v>
      </c>
      <c r="B1784" s="9" t="s">
        <v>2054</v>
      </c>
      <c r="C1784" s="10" t="s">
        <v>262</v>
      </c>
      <c r="D1784" s="9" t="s">
        <v>478</v>
      </c>
    </row>
    <row r="1785" spans="1:4" x14ac:dyDescent="0.25">
      <c r="A1785" s="8">
        <v>3396</v>
      </c>
      <c r="B1785" s="9" t="s">
        <v>2055</v>
      </c>
      <c r="C1785" s="10" t="s">
        <v>264</v>
      </c>
      <c r="D1785" s="9" t="s">
        <v>478</v>
      </c>
    </row>
    <row r="1786" spans="1:4" x14ac:dyDescent="0.25">
      <c r="A1786" s="8">
        <v>3397</v>
      </c>
      <c r="B1786" s="9" t="s">
        <v>2056</v>
      </c>
      <c r="C1786" s="10" t="s">
        <v>262</v>
      </c>
      <c r="D1786" s="9" t="s">
        <v>478</v>
      </c>
    </row>
    <row r="1787" spans="1:4" x14ac:dyDescent="0.25">
      <c r="A1787" s="8">
        <v>3398</v>
      </c>
      <c r="B1787" s="9" t="s">
        <v>2057</v>
      </c>
      <c r="C1787" s="10" t="s">
        <v>262</v>
      </c>
      <c r="D1787" s="9" t="s">
        <v>458</v>
      </c>
    </row>
    <row r="1788" spans="1:4" x14ac:dyDescent="0.25">
      <c r="A1788" s="8">
        <v>3401</v>
      </c>
      <c r="B1788" s="9" t="s">
        <v>2058</v>
      </c>
      <c r="C1788" s="10" t="s">
        <v>253</v>
      </c>
      <c r="D1788" s="9" t="s">
        <v>458</v>
      </c>
    </row>
    <row r="1789" spans="1:4" x14ac:dyDescent="0.25">
      <c r="A1789" s="8">
        <v>3402</v>
      </c>
      <c r="B1789" s="9" t="s">
        <v>2059</v>
      </c>
      <c r="C1789" s="10" t="s">
        <v>253</v>
      </c>
      <c r="D1789" s="9" t="s">
        <v>478</v>
      </c>
    </row>
    <row r="1790" spans="1:4" x14ac:dyDescent="0.25">
      <c r="A1790" s="8">
        <v>3406</v>
      </c>
      <c r="B1790" s="9" t="s">
        <v>2060</v>
      </c>
      <c r="C1790" s="10" t="s">
        <v>262</v>
      </c>
      <c r="D1790" s="9" t="s">
        <v>478</v>
      </c>
    </row>
    <row r="1791" spans="1:4" x14ac:dyDescent="0.25">
      <c r="A1791" s="8">
        <v>3407</v>
      </c>
      <c r="B1791" s="9" t="s">
        <v>2061</v>
      </c>
      <c r="C1791" s="10" t="s">
        <v>262</v>
      </c>
      <c r="D1791" s="9" t="s">
        <v>478</v>
      </c>
    </row>
    <row r="1792" spans="1:4" x14ac:dyDescent="0.25">
      <c r="A1792" s="8">
        <v>3408</v>
      </c>
      <c r="B1792" s="9" t="s">
        <v>2062</v>
      </c>
      <c r="C1792" s="10" t="s">
        <v>253</v>
      </c>
      <c r="D1792" s="9" t="s">
        <v>478</v>
      </c>
    </row>
    <row r="1793" spans="1:4" x14ac:dyDescent="0.25">
      <c r="A1793" s="8">
        <v>3410</v>
      </c>
      <c r="B1793" s="9" t="s">
        <v>2063</v>
      </c>
      <c r="C1793" s="10" t="s">
        <v>262</v>
      </c>
      <c r="D1793" s="9" t="s">
        <v>478</v>
      </c>
    </row>
    <row r="1794" spans="1:4" x14ac:dyDescent="0.25">
      <c r="A1794" s="8">
        <v>3411</v>
      </c>
      <c r="B1794" s="9" t="s">
        <v>2064</v>
      </c>
      <c r="C1794" s="10" t="s">
        <v>253</v>
      </c>
      <c r="D1794" s="9" t="s">
        <v>478</v>
      </c>
    </row>
    <row r="1795" spans="1:4" x14ac:dyDescent="0.25">
      <c r="A1795" s="8">
        <v>3412</v>
      </c>
      <c r="B1795" s="9" t="s">
        <v>2065</v>
      </c>
      <c r="C1795" s="10" t="s">
        <v>253</v>
      </c>
      <c r="D1795" s="9" t="s">
        <v>478</v>
      </c>
    </row>
    <row r="1796" spans="1:4" x14ac:dyDescent="0.25">
      <c r="A1796" s="8">
        <v>3413</v>
      </c>
      <c r="B1796" s="9" t="s">
        <v>2066</v>
      </c>
      <c r="C1796" s="10" t="s">
        <v>262</v>
      </c>
      <c r="D1796" s="9" t="s">
        <v>478</v>
      </c>
    </row>
    <row r="1797" spans="1:4" x14ac:dyDescent="0.25">
      <c r="A1797" s="8">
        <v>3414</v>
      </c>
      <c r="B1797" s="9" t="s">
        <v>2067</v>
      </c>
      <c r="C1797" s="10" t="s">
        <v>264</v>
      </c>
      <c r="D1797" s="9" t="s">
        <v>478</v>
      </c>
    </row>
    <row r="1798" spans="1:4" x14ac:dyDescent="0.25">
      <c r="A1798" s="8">
        <v>3415</v>
      </c>
      <c r="B1798" s="9" t="s">
        <v>2068</v>
      </c>
      <c r="C1798" s="10" t="s">
        <v>262</v>
      </c>
      <c r="D1798" s="9" t="s">
        <v>478</v>
      </c>
    </row>
    <row r="1799" spans="1:4" x14ac:dyDescent="0.25">
      <c r="A1799" s="8">
        <v>3418</v>
      </c>
      <c r="B1799" s="9" t="s">
        <v>2069</v>
      </c>
      <c r="C1799" s="10" t="s">
        <v>253</v>
      </c>
      <c r="D1799" s="9" t="s">
        <v>478</v>
      </c>
    </row>
    <row r="1800" spans="1:4" x14ac:dyDescent="0.25">
      <c r="A1800" s="8">
        <v>3419</v>
      </c>
      <c r="B1800" s="9" t="s">
        <v>2070</v>
      </c>
      <c r="C1800" s="10" t="s">
        <v>253</v>
      </c>
      <c r="D1800" s="9" t="s">
        <v>478</v>
      </c>
    </row>
    <row r="1801" spans="1:4" x14ac:dyDescent="0.25">
      <c r="A1801" s="8">
        <v>3420</v>
      </c>
      <c r="B1801" s="9" t="s">
        <v>2071</v>
      </c>
      <c r="C1801" s="10" t="s">
        <v>253</v>
      </c>
      <c r="D1801" s="9" t="s">
        <v>478</v>
      </c>
    </row>
    <row r="1802" spans="1:4" x14ac:dyDescent="0.25">
      <c r="A1802" s="8">
        <v>3422</v>
      </c>
      <c r="B1802" s="9" t="s">
        <v>2072</v>
      </c>
      <c r="C1802" s="10" t="s">
        <v>262</v>
      </c>
      <c r="D1802" s="9" t="s">
        <v>458</v>
      </c>
    </row>
    <row r="1803" spans="1:4" x14ac:dyDescent="0.25">
      <c r="A1803" s="8">
        <v>3423</v>
      </c>
      <c r="B1803" s="9" t="s">
        <v>2073</v>
      </c>
      <c r="C1803" s="10" t="s">
        <v>253</v>
      </c>
      <c r="D1803" s="9" t="s">
        <v>478</v>
      </c>
    </row>
    <row r="1804" spans="1:4" x14ac:dyDescent="0.25">
      <c r="A1804" s="8">
        <v>3424</v>
      </c>
      <c r="B1804" s="9" t="s">
        <v>2074</v>
      </c>
      <c r="C1804" s="10" t="s">
        <v>253</v>
      </c>
      <c r="D1804" s="9" t="s">
        <v>478</v>
      </c>
    </row>
    <row r="1805" spans="1:4" x14ac:dyDescent="0.25">
      <c r="A1805" s="8">
        <v>3425</v>
      </c>
      <c r="B1805" s="9" t="s">
        <v>2075</v>
      </c>
      <c r="C1805" s="10" t="s">
        <v>253</v>
      </c>
      <c r="D1805" s="9" t="s">
        <v>478</v>
      </c>
    </row>
    <row r="1806" spans="1:4" x14ac:dyDescent="0.25">
      <c r="A1806" s="8">
        <v>3426</v>
      </c>
      <c r="B1806" s="9" t="s">
        <v>2076</v>
      </c>
      <c r="C1806" s="10" t="s">
        <v>253</v>
      </c>
      <c r="D1806" s="9" t="s">
        <v>478</v>
      </c>
    </row>
    <row r="1807" spans="1:4" x14ac:dyDescent="0.25">
      <c r="A1807" s="8">
        <v>3427</v>
      </c>
      <c r="B1807" s="9" t="s">
        <v>2077</v>
      </c>
      <c r="C1807" s="10" t="s">
        <v>264</v>
      </c>
      <c r="D1807" s="9" t="s">
        <v>478</v>
      </c>
    </row>
    <row r="1808" spans="1:4" x14ac:dyDescent="0.25">
      <c r="A1808" s="8">
        <v>3429</v>
      </c>
      <c r="B1808" s="9" t="s">
        <v>2078</v>
      </c>
      <c r="C1808" s="10" t="s">
        <v>253</v>
      </c>
      <c r="D1808" s="9" t="s">
        <v>478</v>
      </c>
    </row>
    <row r="1809" spans="1:4" x14ac:dyDescent="0.25">
      <c r="A1809" s="8">
        <v>3432</v>
      </c>
      <c r="B1809" s="9" t="s">
        <v>2079</v>
      </c>
      <c r="C1809" s="10" t="s">
        <v>253</v>
      </c>
      <c r="D1809" s="9" t="s">
        <v>478</v>
      </c>
    </row>
    <row r="1810" spans="1:4" x14ac:dyDescent="0.25">
      <c r="A1810" s="8">
        <v>3434</v>
      </c>
      <c r="B1810" s="9" t="s">
        <v>2080</v>
      </c>
      <c r="C1810" s="10" t="s">
        <v>253</v>
      </c>
      <c r="D1810" s="9" t="s">
        <v>478</v>
      </c>
    </row>
    <row r="1811" spans="1:4" x14ac:dyDescent="0.25">
      <c r="A1811" s="8">
        <v>3436</v>
      </c>
      <c r="B1811" s="9" t="s">
        <v>2081</v>
      </c>
      <c r="C1811" s="10" t="s">
        <v>262</v>
      </c>
      <c r="D1811" s="9" t="s">
        <v>478</v>
      </c>
    </row>
    <row r="1812" spans="1:4" x14ac:dyDescent="0.25">
      <c r="A1812" s="8">
        <v>3440</v>
      </c>
      <c r="B1812" s="9" t="s">
        <v>2082</v>
      </c>
      <c r="C1812" s="10" t="s">
        <v>262</v>
      </c>
      <c r="D1812" s="9" t="s">
        <v>478</v>
      </c>
    </row>
    <row r="1813" spans="1:4" x14ac:dyDescent="0.25">
      <c r="A1813" s="8">
        <v>3441</v>
      </c>
      <c r="B1813" s="9" t="s">
        <v>2083</v>
      </c>
      <c r="C1813" s="10" t="s">
        <v>253</v>
      </c>
      <c r="D1813" s="9" t="s">
        <v>478</v>
      </c>
    </row>
    <row r="1814" spans="1:4" x14ac:dyDescent="0.25">
      <c r="A1814" s="8">
        <v>3442</v>
      </c>
      <c r="B1814" s="9" t="s">
        <v>2084</v>
      </c>
      <c r="C1814" s="10" t="s">
        <v>253</v>
      </c>
      <c r="D1814" s="9" t="s">
        <v>478</v>
      </c>
    </row>
    <row r="1815" spans="1:4" x14ac:dyDescent="0.25">
      <c r="A1815" s="8">
        <v>3443</v>
      </c>
      <c r="B1815" s="9" t="s">
        <v>2085</v>
      </c>
      <c r="C1815" s="10" t="s">
        <v>253</v>
      </c>
      <c r="D1815" s="9" t="s">
        <v>478</v>
      </c>
    </row>
    <row r="1816" spans="1:4" x14ac:dyDescent="0.25">
      <c r="A1816" s="8">
        <v>3447</v>
      </c>
      <c r="B1816" s="9" t="s">
        <v>2086</v>
      </c>
      <c r="C1816" s="10" t="s">
        <v>253</v>
      </c>
      <c r="D1816" s="9" t="s">
        <v>478</v>
      </c>
    </row>
    <row r="1817" spans="1:4" x14ac:dyDescent="0.25">
      <c r="A1817" s="8">
        <v>3448</v>
      </c>
      <c r="B1817" s="9" t="s">
        <v>2087</v>
      </c>
      <c r="C1817" s="10" t="s">
        <v>253</v>
      </c>
      <c r="D1817" s="9" t="s">
        <v>478</v>
      </c>
    </row>
    <row r="1818" spans="1:4" x14ac:dyDescent="0.25">
      <c r="A1818" s="8">
        <v>3449</v>
      </c>
      <c r="B1818" s="9" t="s">
        <v>2088</v>
      </c>
      <c r="C1818" s="10" t="s">
        <v>262</v>
      </c>
      <c r="D1818" s="9" t="s">
        <v>478</v>
      </c>
    </row>
    <row r="1819" spans="1:4" x14ac:dyDescent="0.25">
      <c r="A1819" s="8">
        <v>3450</v>
      </c>
      <c r="B1819" s="9" t="s">
        <v>2089</v>
      </c>
      <c r="C1819" s="10" t="s">
        <v>253</v>
      </c>
      <c r="D1819" s="9" t="s">
        <v>478</v>
      </c>
    </row>
    <row r="1820" spans="1:4" x14ac:dyDescent="0.25">
      <c r="A1820" s="8">
        <v>3451</v>
      </c>
      <c r="B1820" s="9" t="s">
        <v>2090</v>
      </c>
      <c r="C1820" s="10" t="s">
        <v>253</v>
      </c>
      <c r="D1820" s="9" t="s">
        <v>478</v>
      </c>
    </row>
    <row r="1821" spans="1:4" x14ac:dyDescent="0.25">
      <c r="A1821" s="8">
        <v>3452</v>
      </c>
      <c r="B1821" s="9" t="s">
        <v>2091</v>
      </c>
      <c r="C1821" s="10" t="s">
        <v>253</v>
      </c>
      <c r="D1821" s="9" t="s">
        <v>478</v>
      </c>
    </row>
    <row r="1822" spans="1:4" x14ac:dyDescent="0.25">
      <c r="A1822" s="8">
        <v>3454</v>
      </c>
      <c r="B1822" s="9" t="s">
        <v>2092</v>
      </c>
      <c r="C1822" s="10" t="s">
        <v>253</v>
      </c>
      <c r="D1822" s="9" t="s">
        <v>478</v>
      </c>
    </row>
    <row r="1823" spans="1:4" x14ac:dyDescent="0.25">
      <c r="A1823" s="8">
        <v>3455</v>
      </c>
      <c r="B1823" s="9" t="s">
        <v>2093</v>
      </c>
      <c r="C1823" s="10" t="s">
        <v>253</v>
      </c>
      <c r="D1823" s="9" t="s">
        <v>478</v>
      </c>
    </row>
    <row r="1824" spans="1:4" x14ac:dyDescent="0.25">
      <c r="A1824" s="8">
        <v>3464</v>
      </c>
      <c r="B1824" s="9" t="s">
        <v>2094</v>
      </c>
      <c r="C1824" s="10" t="s">
        <v>253</v>
      </c>
      <c r="D1824" s="9" t="s">
        <v>478</v>
      </c>
    </row>
    <row r="1825" spans="1:4" x14ac:dyDescent="0.25">
      <c r="A1825" s="8">
        <v>3466</v>
      </c>
      <c r="B1825" s="9" t="s">
        <v>2095</v>
      </c>
      <c r="C1825" s="10" t="s">
        <v>262</v>
      </c>
      <c r="D1825" s="9" t="s">
        <v>478</v>
      </c>
    </row>
    <row r="1826" spans="1:4" x14ac:dyDescent="0.25">
      <c r="A1826" s="8">
        <v>3467</v>
      </c>
      <c r="B1826" s="9" t="s">
        <v>2096</v>
      </c>
      <c r="C1826" s="10" t="s">
        <v>262</v>
      </c>
      <c r="D1826" s="9" t="s">
        <v>478</v>
      </c>
    </row>
    <row r="1827" spans="1:4" x14ac:dyDescent="0.25">
      <c r="A1827" s="8">
        <v>3470</v>
      </c>
      <c r="B1827" s="9" t="s">
        <v>2097</v>
      </c>
      <c r="C1827" s="10" t="s">
        <v>253</v>
      </c>
      <c r="D1827" s="9" t="s">
        <v>478</v>
      </c>
    </row>
    <row r="1828" spans="1:4" x14ac:dyDescent="0.25">
      <c r="A1828" s="8">
        <v>3472</v>
      </c>
      <c r="B1828" s="9" t="s">
        <v>2098</v>
      </c>
      <c r="C1828" s="10" t="s">
        <v>253</v>
      </c>
      <c r="D1828" s="9" t="s">
        <v>458</v>
      </c>
    </row>
    <row r="1829" spans="1:4" x14ac:dyDescent="0.25">
      <c r="A1829" s="8">
        <v>3474</v>
      </c>
      <c r="B1829" s="9" t="s">
        <v>2099</v>
      </c>
      <c r="C1829" s="10" t="s">
        <v>253</v>
      </c>
      <c r="D1829" s="9" t="s">
        <v>478</v>
      </c>
    </row>
    <row r="1830" spans="1:4" x14ac:dyDescent="0.25">
      <c r="A1830" s="8">
        <v>3476</v>
      </c>
      <c r="B1830" s="9" t="s">
        <v>2100</v>
      </c>
      <c r="C1830" s="10" t="s">
        <v>253</v>
      </c>
      <c r="D1830" s="9" t="s">
        <v>478</v>
      </c>
    </row>
    <row r="1831" spans="1:4" x14ac:dyDescent="0.25">
      <c r="A1831" s="8">
        <v>3477</v>
      </c>
      <c r="B1831" s="9" t="s">
        <v>2101</v>
      </c>
      <c r="C1831" s="10" t="s">
        <v>253</v>
      </c>
      <c r="D1831" s="9" t="s">
        <v>478</v>
      </c>
    </row>
    <row r="1832" spans="1:4" x14ac:dyDescent="0.25">
      <c r="A1832" s="8">
        <v>3478</v>
      </c>
      <c r="B1832" s="9" t="s">
        <v>2102</v>
      </c>
      <c r="C1832" s="10" t="s">
        <v>253</v>
      </c>
      <c r="D1832" s="9" t="s">
        <v>478</v>
      </c>
    </row>
    <row r="1833" spans="1:4" x14ac:dyDescent="0.25">
      <c r="A1833" s="8">
        <v>3479</v>
      </c>
      <c r="B1833" s="9" t="s">
        <v>2103</v>
      </c>
      <c r="C1833" s="10" t="s">
        <v>253</v>
      </c>
      <c r="D1833" s="9" t="s">
        <v>478</v>
      </c>
    </row>
    <row r="1834" spans="1:4" x14ac:dyDescent="0.25">
      <c r="A1834" s="8">
        <v>3480</v>
      </c>
      <c r="B1834" s="9" t="s">
        <v>2104</v>
      </c>
      <c r="C1834" s="10" t="s">
        <v>253</v>
      </c>
      <c r="D1834" s="9" t="s">
        <v>478</v>
      </c>
    </row>
    <row r="1835" spans="1:4" x14ac:dyDescent="0.25">
      <c r="A1835" s="8">
        <v>3481</v>
      </c>
      <c r="B1835" s="9" t="s">
        <v>2105</v>
      </c>
      <c r="C1835" s="10" t="s">
        <v>253</v>
      </c>
      <c r="D1835" s="9" t="s">
        <v>478</v>
      </c>
    </row>
    <row r="1836" spans="1:4" x14ac:dyDescent="0.25">
      <c r="A1836" s="8">
        <v>3483</v>
      </c>
      <c r="B1836" s="9" t="s">
        <v>2106</v>
      </c>
      <c r="C1836" s="10" t="s">
        <v>253</v>
      </c>
      <c r="D1836" s="9" t="s">
        <v>478</v>
      </c>
    </row>
    <row r="1837" spans="1:4" x14ac:dyDescent="0.25">
      <c r="A1837" s="8">
        <v>3484</v>
      </c>
      <c r="B1837" s="9" t="s">
        <v>2107</v>
      </c>
      <c r="C1837" s="10" t="s">
        <v>262</v>
      </c>
      <c r="D1837" s="9" t="s">
        <v>478</v>
      </c>
    </row>
    <row r="1838" spans="1:4" x14ac:dyDescent="0.25">
      <c r="A1838" s="8">
        <v>3485</v>
      </c>
      <c r="B1838" s="9" t="s">
        <v>2108</v>
      </c>
      <c r="C1838" s="10" t="s">
        <v>253</v>
      </c>
      <c r="D1838" s="9" t="s">
        <v>478</v>
      </c>
    </row>
    <row r="1839" spans="1:4" x14ac:dyDescent="0.25">
      <c r="A1839" s="8">
        <v>3486</v>
      </c>
      <c r="B1839" s="9" t="s">
        <v>2109</v>
      </c>
      <c r="C1839" s="10" t="s">
        <v>262</v>
      </c>
      <c r="D1839" s="9" t="s">
        <v>478</v>
      </c>
    </row>
    <row r="1840" spans="1:4" x14ac:dyDescent="0.25">
      <c r="A1840" s="8">
        <v>3488</v>
      </c>
      <c r="B1840" s="9" t="s">
        <v>2110</v>
      </c>
      <c r="C1840" s="10" t="s">
        <v>253</v>
      </c>
      <c r="D1840" s="9" t="s">
        <v>478</v>
      </c>
    </row>
    <row r="1841" spans="1:4" x14ac:dyDescent="0.25">
      <c r="A1841" s="8">
        <v>3489</v>
      </c>
      <c r="B1841" s="9" t="s">
        <v>2111</v>
      </c>
      <c r="C1841" s="10" t="s">
        <v>262</v>
      </c>
      <c r="D1841" s="9" t="s">
        <v>458</v>
      </c>
    </row>
    <row r="1842" spans="1:4" x14ac:dyDescent="0.25">
      <c r="A1842" s="8">
        <v>3490</v>
      </c>
      <c r="B1842" s="9" t="s">
        <v>2112</v>
      </c>
      <c r="C1842" s="10" t="s">
        <v>262</v>
      </c>
      <c r="D1842" s="9" t="s">
        <v>478</v>
      </c>
    </row>
    <row r="1843" spans="1:4" x14ac:dyDescent="0.25">
      <c r="A1843" s="8">
        <v>3492</v>
      </c>
      <c r="B1843" s="9" t="s">
        <v>2113</v>
      </c>
      <c r="C1843" s="10" t="s">
        <v>262</v>
      </c>
      <c r="D1843" s="9" t="s">
        <v>478</v>
      </c>
    </row>
    <row r="1844" spans="1:4" x14ac:dyDescent="0.25">
      <c r="A1844" s="8">
        <v>3493</v>
      </c>
      <c r="B1844" s="9" t="s">
        <v>2114</v>
      </c>
      <c r="C1844" s="10" t="s">
        <v>262</v>
      </c>
      <c r="D1844" s="9" t="s">
        <v>478</v>
      </c>
    </row>
    <row r="1845" spans="1:4" x14ac:dyDescent="0.25">
      <c r="A1845" s="8">
        <v>3495</v>
      </c>
      <c r="B1845" s="9" t="s">
        <v>2115</v>
      </c>
      <c r="C1845" s="10" t="s">
        <v>253</v>
      </c>
      <c r="D1845" s="9" t="s">
        <v>458</v>
      </c>
    </row>
    <row r="1846" spans="1:4" x14ac:dyDescent="0.25">
      <c r="A1846" s="8">
        <v>3496</v>
      </c>
      <c r="B1846" s="9" t="s">
        <v>2116</v>
      </c>
      <c r="C1846" s="10" t="s">
        <v>253</v>
      </c>
      <c r="D1846" s="9" t="s">
        <v>478</v>
      </c>
    </row>
    <row r="1847" spans="1:4" x14ac:dyDescent="0.25">
      <c r="A1847" s="8">
        <v>3501</v>
      </c>
      <c r="B1847" s="9" t="s">
        <v>2117</v>
      </c>
      <c r="C1847" s="10" t="s">
        <v>253</v>
      </c>
      <c r="D1847" s="9" t="s">
        <v>478</v>
      </c>
    </row>
    <row r="1848" spans="1:4" x14ac:dyDescent="0.25">
      <c r="A1848" s="8">
        <v>3502</v>
      </c>
      <c r="B1848" s="9" t="s">
        <v>2118</v>
      </c>
      <c r="C1848" s="10" t="s">
        <v>262</v>
      </c>
      <c r="D1848" s="9" t="s">
        <v>478</v>
      </c>
    </row>
    <row r="1849" spans="1:4" x14ac:dyDescent="0.25">
      <c r="A1849" s="8">
        <v>3503</v>
      </c>
      <c r="B1849" s="9" t="s">
        <v>2119</v>
      </c>
      <c r="C1849" s="10" t="s">
        <v>264</v>
      </c>
      <c r="D1849" s="9" t="s">
        <v>478</v>
      </c>
    </row>
    <row r="1850" spans="1:4" x14ac:dyDescent="0.25">
      <c r="A1850" s="8">
        <v>3504</v>
      </c>
      <c r="B1850" s="9" t="s">
        <v>2120</v>
      </c>
      <c r="C1850" s="10" t="s">
        <v>262</v>
      </c>
      <c r="D1850" s="9" t="s">
        <v>478</v>
      </c>
    </row>
    <row r="1851" spans="1:4" x14ac:dyDescent="0.25">
      <c r="A1851" s="8">
        <v>3505</v>
      </c>
      <c r="B1851" s="9" t="s">
        <v>2121</v>
      </c>
      <c r="C1851" s="10" t="s">
        <v>262</v>
      </c>
      <c r="D1851" s="9" t="s">
        <v>478</v>
      </c>
    </row>
    <row r="1852" spans="1:4" x14ac:dyDescent="0.25">
      <c r="A1852" s="8">
        <v>3506</v>
      </c>
      <c r="B1852" s="9" t="s">
        <v>2122</v>
      </c>
      <c r="C1852" s="10" t="s">
        <v>262</v>
      </c>
      <c r="D1852" s="9" t="s">
        <v>478</v>
      </c>
    </row>
    <row r="1853" spans="1:4" x14ac:dyDescent="0.25">
      <c r="A1853" s="8">
        <v>3507</v>
      </c>
      <c r="B1853" s="9" t="s">
        <v>2123</v>
      </c>
      <c r="C1853" s="10" t="s">
        <v>262</v>
      </c>
      <c r="D1853" s="9" t="s">
        <v>478</v>
      </c>
    </row>
    <row r="1854" spans="1:4" x14ac:dyDescent="0.25">
      <c r="A1854" s="8">
        <v>3508</v>
      </c>
      <c r="B1854" s="9" t="s">
        <v>2124</v>
      </c>
      <c r="C1854" s="10" t="s">
        <v>253</v>
      </c>
      <c r="D1854" s="9" t="s">
        <v>478</v>
      </c>
    </row>
    <row r="1855" spans="1:4" x14ac:dyDescent="0.25">
      <c r="A1855" s="8">
        <v>3509</v>
      </c>
      <c r="B1855" s="9" t="s">
        <v>2125</v>
      </c>
      <c r="C1855" s="10" t="s">
        <v>262</v>
      </c>
      <c r="D1855" s="9" t="s">
        <v>478</v>
      </c>
    </row>
    <row r="1856" spans="1:4" x14ac:dyDescent="0.25">
      <c r="A1856" s="8">
        <v>3510</v>
      </c>
      <c r="B1856" s="9" t="s">
        <v>2126</v>
      </c>
      <c r="C1856" s="10" t="s">
        <v>253</v>
      </c>
      <c r="D1856" s="9" t="s">
        <v>478</v>
      </c>
    </row>
    <row r="1857" spans="1:4" x14ac:dyDescent="0.25">
      <c r="A1857" s="8">
        <v>3512</v>
      </c>
      <c r="B1857" s="9" t="s">
        <v>2127</v>
      </c>
      <c r="C1857" s="10" t="s">
        <v>262</v>
      </c>
      <c r="D1857" s="9" t="s">
        <v>478</v>
      </c>
    </row>
    <row r="1858" spans="1:4" x14ac:dyDescent="0.25">
      <c r="A1858" s="8">
        <v>3515</v>
      </c>
      <c r="B1858" s="9" t="s">
        <v>2128</v>
      </c>
      <c r="C1858" s="10" t="s">
        <v>262</v>
      </c>
      <c r="D1858" s="9" t="s">
        <v>478</v>
      </c>
    </row>
    <row r="1859" spans="1:4" x14ac:dyDescent="0.25">
      <c r="A1859" s="8">
        <v>3516</v>
      </c>
      <c r="B1859" s="9" t="s">
        <v>2129</v>
      </c>
      <c r="C1859" s="10" t="s">
        <v>253</v>
      </c>
      <c r="D1859" s="9" t="s">
        <v>478</v>
      </c>
    </row>
    <row r="1860" spans="1:4" x14ac:dyDescent="0.25">
      <c r="A1860" s="8">
        <v>3518</v>
      </c>
      <c r="B1860" s="9" t="s">
        <v>2130</v>
      </c>
      <c r="C1860" s="10" t="s">
        <v>262</v>
      </c>
      <c r="D1860" s="9" t="s">
        <v>478</v>
      </c>
    </row>
    <row r="1861" spans="1:4" x14ac:dyDescent="0.25">
      <c r="A1861" s="8">
        <v>3519</v>
      </c>
      <c r="B1861" s="9" t="s">
        <v>2131</v>
      </c>
      <c r="C1861" s="10" t="s">
        <v>253</v>
      </c>
      <c r="D1861" s="9" t="s">
        <v>478</v>
      </c>
    </row>
    <row r="1862" spans="1:4" x14ac:dyDescent="0.25">
      <c r="A1862" s="8">
        <v>3534</v>
      </c>
      <c r="B1862" s="9" t="s">
        <v>2132</v>
      </c>
      <c r="C1862" s="10" t="s">
        <v>253</v>
      </c>
      <c r="D1862" s="9" t="s">
        <v>478</v>
      </c>
    </row>
    <row r="1863" spans="1:4" x14ac:dyDescent="0.25">
      <c r="A1863" s="8">
        <v>3546</v>
      </c>
      <c r="B1863" s="9" t="s">
        <v>2133</v>
      </c>
      <c r="C1863" s="10" t="s">
        <v>253</v>
      </c>
      <c r="D1863" s="9" t="s">
        <v>478</v>
      </c>
    </row>
    <row r="1864" spans="1:4" x14ac:dyDescent="0.25">
      <c r="A1864" s="8">
        <v>3547</v>
      </c>
      <c r="B1864" s="9" t="s">
        <v>2134</v>
      </c>
      <c r="C1864" s="10" t="s">
        <v>253</v>
      </c>
      <c r="D1864" s="9" t="s">
        <v>478</v>
      </c>
    </row>
    <row r="1865" spans="1:4" x14ac:dyDescent="0.25">
      <c r="A1865" s="8">
        <v>3549</v>
      </c>
      <c r="B1865" s="9" t="s">
        <v>2135</v>
      </c>
      <c r="C1865" s="10" t="s">
        <v>253</v>
      </c>
      <c r="D1865" s="9" t="s">
        <v>478</v>
      </c>
    </row>
    <row r="1866" spans="1:4" x14ac:dyDescent="0.25">
      <c r="A1866" s="8">
        <v>3553</v>
      </c>
      <c r="B1866" s="9" t="s">
        <v>2136</v>
      </c>
      <c r="C1866" s="10" t="s">
        <v>253</v>
      </c>
      <c r="D1866" s="9" t="s">
        <v>478</v>
      </c>
    </row>
    <row r="1867" spans="1:4" x14ac:dyDescent="0.25">
      <c r="A1867" s="8">
        <v>3555</v>
      </c>
      <c r="B1867" s="9" t="s">
        <v>2137</v>
      </c>
      <c r="C1867" s="10" t="s">
        <v>253</v>
      </c>
      <c r="D1867" s="9" t="s">
        <v>478</v>
      </c>
    </row>
    <row r="1868" spans="1:4" x14ac:dyDescent="0.25">
      <c r="A1868" s="8">
        <v>3557</v>
      </c>
      <c r="B1868" s="9" t="s">
        <v>2138</v>
      </c>
      <c r="C1868" s="10" t="s">
        <v>262</v>
      </c>
      <c r="D1868" s="9" t="s">
        <v>478</v>
      </c>
    </row>
    <row r="1869" spans="1:4" x14ac:dyDescent="0.25">
      <c r="A1869" s="8">
        <v>3561</v>
      </c>
      <c r="B1869" s="9" t="s">
        <v>2139</v>
      </c>
      <c r="C1869" s="10" t="s">
        <v>262</v>
      </c>
      <c r="D1869" s="9" t="s">
        <v>478</v>
      </c>
    </row>
    <row r="1870" spans="1:4" x14ac:dyDescent="0.25">
      <c r="A1870" s="8">
        <v>3563</v>
      </c>
      <c r="B1870" s="9" t="s">
        <v>2140</v>
      </c>
      <c r="C1870" s="10" t="s">
        <v>253</v>
      </c>
      <c r="D1870" s="9" t="s">
        <v>478</v>
      </c>
    </row>
    <row r="1871" spans="1:4" x14ac:dyDescent="0.25">
      <c r="A1871" s="8">
        <v>3565</v>
      </c>
      <c r="B1871" s="9" t="s">
        <v>2141</v>
      </c>
      <c r="C1871" s="10" t="s">
        <v>253</v>
      </c>
      <c r="D1871" s="9" t="s">
        <v>478</v>
      </c>
    </row>
    <row r="1872" spans="1:4" x14ac:dyDescent="0.25">
      <c r="A1872" s="8">
        <v>3566</v>
      </c>
      <c r="B1872" s="9" t="s">
        <v>2142</v>
      </c>
      <c r="C1872" s="10" t="s">
        <v>262</v>
      </c>
      <c r="D1872" s="9" t="s">
        <v>478</v>
      </c>
    </row>
    <row r="1873" spans="1:4" x14ac:dyDescent="0.25">
      <c r="A1873" s="8">
        <v>3567</v>
      </c>
      <c r="B1873" s="9" t="s">
        <v>2143</v>
      </c>
      <c r="C1873" s="10" t="s">
        <v>262</v>
      </c>
      <c r="D1873" s="9" t="s">
        <v>478</v>
      </c>
    </row>
    <row r="1874" spans="1:4" x14ac:dyDescent="0.25">
      <c r="A1874" s="8">
        <v>3568</v>
      </c>
      <c r="B1874" s="9" t="s">
        <v>2144</v>
      </c>
      <c r="C1874" s="10" t="s">
        <v>253</v>
      </c>
      <c r="D1874" s="9" t="s">
        <v>478</v>
      </c>
    </row>
    <row r="1875" spans="1:4" x14ac:dyDescent="0.25">
      <c r="A1875" s="8">
        <v>3569</v>
      </c>
      <c r="B1875" s="9" t="s">
        <v>2145</v>
      </c>
      <c r="C1875" s="10" t="s">
        <v>253</v>
      </c>
      <c r="D1875" s="9" t="s">
        <v>478</v>
      </c>
    </row>
    <row r="1876" spans="1:4" x14ac:dyDescent="0.25">
      <c r="A1876" s="8">
        <v>3570</v>
      </c>
      <c r="B1876" s="9" t="s">
        <v>2146</v>
      </c>
      <c r="C1876" s="10" t="s">
        <v>253</v>
      </c>
      <c r="D1876" s="9" t="s">
        <v>478</v>
      </c>
    </row>
    <row r="1877" spans="1:4" x14ac:dyDescent="0.25">
      <c r="A1877" s="8">
        <v>3571</v>
      </c>
      <c r="B1877" s="9" t="s">
        <v>2147</v>
      </c>
      <c r="C1877" s="10" t="s">
        <v>262</v>
      </c>
      <c r="D1877" s="9" t="s">
        <v>478</v>
      </c>
    </row>
    <row r="1878" spans="1:4" x14ac:dyDescent="0.25">
      <c r="A1878" s="8">
        <v>3572</v>
      </c>
      <c r="B1878" s="9" t="s">
        <v>2148</v>
      </c>
      <c r="C1878" s="10" t="s">
        <v>253</v>
      </c>
      <c r="D1878" s="9" t="s">
        <v>478</v>
      </c>
    </row>
    <row r="1879" spans="1:4" x14ac:dyDescent="0.25">
      <c r="A1879" s="8">
        <v>3573</v>
      </c>
      <c r="B1879" s="9" t="s">
        <v>2149</v>
      </c>
      <c r="C1879" s="10" t="s">
        <v>262</v>
      </c>
      <c r="D1879" s="9" t="s">
        <v>478</v>
      </c>
    </row>
    <row r="1880" spans="1:4" x14ac:dyDescent="0.25">
      <c r="A1880" s="8">
        <v>3574</v>
      </c>
      <c r="B1880" s="9" t="s">
        <v>2150</v>
      </c>
      <c r="C1880" s="10" t="s">
        <v>262</v>
      </c>
      <c r="D1880" s="9" t="s">
        <v>478</v>
      </c>
    </row>
    <row r="1881" spans="1:4" x14ac:dyDescent="0.25">
      <c r="A1881" s="8">
        <v>3575</v>
      </c>
      <c r="B1881" s="9" t="s">
        <v>2151</v>
      </c>
      <c r="C1881" s="10" t="s">
        <v>253</v>
      </c>
      <c r="D1881" s="9" t="s">
        <v>478</v>
      </c>
    </row>
    <row r="1882" spans="1:4" x14ac:dyDescent="0.25">
      <c r="A1882" s="8">
        <v>3576</v>
      </c>
      <c r="B1882" s="9" t="s">
        <v>2152</v>
      </c>
      <c r="C1882" s="10" t="s">
        <v>253</v>
      </c>
      <c r="D1882" s="9" t="s">
        <v>478</v>
      </c>
    </row>
    <row r="1883" spans="1:4" x14ac:dyDescent="0.25">
      <c r="A1883" s="8">
        <v>3577</v>
      </c>
      <c r="B1883" s="9" t="s">
        <v>2153</v>
      </c>
      <c r="C1883" s="10" t="s">
        <v>262</v>
      </c>
      <c r="D1883" s="9" t="s">
        <v>478</v>
      </c>
    </row>
    <row r="1884" spans="1:4" x14ac:dyDescent="0.25">
      <c r="A1884" s="8">
        <v>3579</v>
      </c>
      <c r="B1884" s="9" t="s">
        <v>2154</v>
      </c>
      <c r="C1884" s="10" t="s">
        <v>253</v>
      </c>
      <c r="D1884" s="9" t="s">
        <v>478</v>
      </c>
    </row>
    <row r="1885" spans="1:4" x14ac:dyDescent="0.25">
      <c r="A1885" s="8">
        <v>3580</v>
      </c>
      <c r="B1885" s="9" t="s">
        <v>2155</v>
      </c>
      <c r="C1885" s="10" t="s">
        <v>253</v>
      </c>
      <c r="D1885" s="9" t="s">
        <v>478</v>
      </c>
    </row>
    <row r="1886" spans="1:4" x14ac:dyDescent="0.25">
      <c r="A1886" s="8">
        <v>3581</v>
      </c>
      <c r="B1886" s="9" t="s">
        <v>2156</v>
      </c>
      <c r="C1886" s="10" t="s">
        <v>253</v>
      </c>
      <c r="D1886" s="9" t="s">
        <v>478</v>
      </c>
    </row>
    <row r="1887" spans="1:4" x14ac:dyDescent="0.25">
      <c r="A1887" s="8">
        <v>3585</v>
      </c>
      <c r="B1887" s="9" t="s">
        <v>2157</v>
      </c>
      <c r="C1887" s="10" t="s">
        <v>253</v>
      </c>
      <c r="D1887" s="9" t="s">
        <v>478</v>
      </c>
    </row>
    <row r="1888" spans="1:4" x14ac:dyDescent="0.25">
      <c r="A1888" s="8">
        <v>3586</v>
      </c>
      <c r="B1888" s="9" t="s">
        <v>2158</v>
      </c>
      <c r="C1888" s="10" t="s">
        <v>253</v>
      </c>
      <c r="D1888" s="9" t="s">
        <v>478</v>
      </c>
    </row>
    <row r="1889" spans="1:4" x14ac:dyDescent="0.25">
      <c r="A1889" s="8">
        <v>3587</v>
      </c>
      <c r="B1889" s="9" t="s">
        <v>2159</v>
      </c>
      <c r="C1889" s="10" t="s">
        <v>253</v>
      </c>
      <c r="D1889" s="9" t="s">
        <v>478</v>
      </c>
    </row>
    <row r="1890" spans="1:4" x14ac:dyDescent="0.25">
      <c r="A1890" s="8">
        <v>3588</v>
      </c>
      <c r="B1890" s="9" t="s">
        <v>2160</v>
      </c>
      <c r="C1890" s="10" t="s">
        <v>262</v>
      </c>
      <c r="D1890" s="9" t="s">
        <v>478</v>
      </c>
    </row>
    <row r="1891" spans="1:4" x14ac:dyDescent="0.25">
      <c r="A1891" s="8">
        <v>3589</v>
      </c>
      <c r="B1891" s="9" t="s">
        <v>2161</v>
      </c>
      <c r="C1891" s="10" t="s">
        <v>253</v>
      </c>
      <c r="D1891" s="9" t="s">
        <v>478</v>
      </c>
    </row>
    <row r="1892" spans="1:4" x14ac:dyDescent="0.25">
      <c r="A1892" s="8">
        <v>3591</v>
      </c>
      <c r="B1892" s="9" t="s">
        <v>2162</v>
      </c>
      <c r="C1892" s="10" t="s">
        <v>253</v>
      </c>
      <c r="D1892" s="9" t="s">
        <v>478</v>
      </c>
    </row>
    <row r="1893" spans="1:4" x14ac:dyDescent="0.25">
      <c r="A1893" s="8">
        <v>3592</v>
      </c>
      <c r="B1893" s="9" t="s">
        <v>2163</v>
      </c>
      <c r="C1893" s="10" t="s">
        <v>253</v>
      </c>
      <c r="D1893" s="9" t="s">
        <v>458</v>
      </c>
    </row>
    <row r="1894" spans="1:4" x14ac:dyDescent="0.25">
      <c r="A1894" s="8">
        <v>3594</v>
      </c>
      <c r="B1894" s="9" t="s">
        <v>2164</v>
      </c>
      <c r="C1894" s="10" t="s">
        <v>253</v>
      </c>
      <c r="D1894" s="9" t="s">
        <v>478</v>
      </c>
    </row>
    <row r="1895" spans="1:4" x14ac:dyDescent="0.25">
      <c r="A1895" s="8">
        <v>3596</v>
      </c>
      <c r="B1895" s="9" t="s">
        <v>2165</v>
      </c>
      <c r="C1895" s="10" t="s">
        <v>262</v>
      </c>
      <c r="D1895" s="9" t="s">
        <v>478</v>
      </c>
    </row>
    <row r="1896" spans="1:4" x14ac:dyDescent="0.25">
      <c r="A1896" s="8">
        <v>3597</v>
      </c>
      <c r="B1896" s="9" t="s">
        <v>2166</v>
      </c>
      <c r="C1896" s="10" t="s">
        <v>262</v>
      </c>
      <c r="D1896" s="9" t="s">
        <v>478</v>
      </c>
    </row>
    <row r="1897" spans="1:4" x14ac:dyDescent="0.25">
      <c r="A1897" s="8">
        <v>3598</v>
      </c>
      <c r="B1897" s="9" t="s">
        <v>2167</v>
      </c>
      <c r="C1897" s="10" t="s">
        <v>262</v>
      </c>
      <c r="D1897" s="9" t="s">
        <v>458</v>
      </c>
    </row>
    <row r="1898" spans="1:4" x14ac:dyDescent="0.25">
      <c r="A1898" s="8">
        <v>3599</v>
      </c>
      <c r="B1898" s="9" t="s">
        <v>2168</v>
      </c>
      <c r="C1898" s="10" t="s">
        <v>262</v>
      </c>
      <c r="D1898" s="9" t="s">
        <v>478</v>
      </c>
    </row>
    <row r="1899" spans="1:4" x14ac:dyDescent="0.25">
      <c r="A1899" s="8">
        <v>3600</v>
      </c>
      <c r="B1899" s="9" t="s">
        <v>2169</v>
      </c>
      <c r="C1899" s="10" t="s">
        <v>253</v>
      </c>
      <c r="D1899" s="9" t="s">
        <v>478</v>
      </c>
    </row>
    <row r="1900" spans="1:4" x14ac:dyDescent="0.25">
      <c r="A1900" s="8">
        <v>3601</v>
      </c>
      <c r="B1900" s="9" t="s">
        <v>2170</v>
      </c>
      <c r="C1900" s="10" t="s">
        <v>253</v>
      </c>
      <c r="D1900" s="9" t="s">
        <v>478</v>
      </c>
    </row>
    <row r="1901" spans="1:4" x14ac:dyDescent="0.25">
      <c r="A1901" s="8">
        <v>3602</v>
      </c>
      <c r="B1901" s="9" t="s">
        <v>2171</v>
      </c>
      <c r="C1901" s="10" t="s">
        <v>253</v>
      </c>
      <c r="D1901" s="9" t="s">
        <v>478</v>
      </c>
    </row>
    <row r="1902" spans="1:4" x14ac:dyDescent="0.25">
      <c r="A1902" s="8">
        <v>3700</v>
      </c>
      <c r="B1902" s="9" t="s">
        <v>2172</v>
      </c>
      <c r="C1902" s="10" t="s">
        <v>253</v>
      </c>
      <c r="D1902" s="9" t="s">
        <v>513</v>
      </c>
    </row>
    <row r="1903" spans="1:4" x14ac:dyDescent="0.25">
      <c r="A1903" s="8">
        <v>3701</v>
      </c>
      <c r="B1903" s="9" t="s">
        <v>2173</v>
      </c>
      <c r="C1903" s="10" t="s">
        <v>253</v>
      </c>
      <c r="D1903" s="9" t="s">
        <v>513</v>
      </c>
    </row>
    <row r="1904" spans="1:4" x14ac:dyDescent="0.25">
      <c r="A1904" s="8">
        <v>3703</v>
      </c>
      <c r="B1904" s="9" t="s">
        <v>2174</v>
      </c>
      <c r="C1904" s="10" t="s">
        <v>262</v>
      </c>
      <c r="D1904" s="9" t="s">
        <v>513</v>
      </c>
    </row>
    <row r="1905" spans="1:4" x14ac:dyDescent="0.25">
      <c r="A1905" s="8">
        <v>3704</v>
      </c>
      <c r="B1905" s="9" t="s">
        <v>2175</v>
      </c>
      <c r="C1905" s="10" t="s">
        <v>253</v>
      </c>
      <c r="D1905" s="9" t="s">
        <v>513</v>
      </c>
    </row>
    <row r="1906" spans="1:4" x14ac:dyDescent="0.25">
      <c r="A1906" s="8">
        <v>3706</v>
      </c>
      <c r="B1906" s="9" t="s">
        <v>2176</v>
      </c>
      <c r="C1906" s="10" t="s">
        <v>253</v>
      </c>
      <c r="D1906" s="9" t="s">
        <v>513</v>
      </c>
    </row>
    <row r="1907" spans="1:4" x14ac:dyDescent="0.25">
      <c r="A1907" s="8">
        <v>3707</v>
      </c>
      <c r="B1907" s="9" t="s">
        <v>2177</v>
      </c>
      <c r="C1907" s="10" t="s">
        <v>262</v>
      </c>
      <c r="D1907" s="9" t="s">
        <v>513</v>
      </c>
    </row>
    <row r="1908" spans="1:4" x14ac:dyDescent="0.25">
      <c r="A1908" s="8">
        <v>3709</v>
      </c>
      <c r="B1908" s="9" t="s">
        <v>2178</v>
      </c>
      <c r="C1908" s="10" t="s">
        <v>262</v>
      </c>
      <c r="D1908" s="9" t="s">
        <v>513</v>
      </c>
    </row>
    <row r="1909" spans="1:4" x14ac:dyDescent="0.25">
      <c r="A1909" s="8">
        <v>3710</v>
      </c>
      <c r="B1909" s="9" t="s">
        <v>2179</v>
      </c>
      <c r="C1909" s="10" t="s">
        <v>253</v>
      </c>
      <c r="D1909" s="9" t="s">
        <v>513</v>
      </c>
    </row>
    <row r="1910" spans="1:4" x14ac:dyDescent="0.25">
      <c r="A1910" s="8">
        <v>3711</v>
      </c>
      <c r="B1910" s="9" t="s">
        <v>2180</v>
      </c>
      <c r="C1910" s="10" t="s">
        <v>264</v>
      </c>
      <c r="D1910" s="9" t="s">
        <v>513</v>
      </c>
    </row>
    <row r="1911" spans="1:4" x14ac:dyDescent="0.25">
      <c r="A1911" s="8">
        <v>3716</v>
      </c>
      <c r="B1911" s="9" t="s">
        <v>2181</v>
      </c>
      <c r="C1911" s="10" t="s">
        <v>262</v>
      </c>
      <c r="D1911" s="9" t="s">
        <v>513</v>
      </c>
    </row>
    <row r="1912" spans="1:4" x14ac:dyDescent="0.25">
      <c r="A1912" s="8">
        <v>3717</v>
      </c>
      <c r="B1912" s="9" t="s">
        <v>2182</v>
      </c>
      <c r="C1912" s="10" t="s">
        <v>253</v>
      </c>
      <c r="D1912" s="9" t="s">
        <v>513</v>
      </c>
    </row>
    <row r="1913" spans="1:4" x14ac:dyDescent="0.25">
      <c r="A1913" s="8">
        <v>3718</v>
      </c>
      <c r="B1913" s="9" t="s">
        <v>2183</v>
      </c>
      <c r="C1913" s="10" t="s">
        <v>253</v>
      </c>
      <c r="D1913" s="9" t="s">
        <v>513</v>
      </c>
    </row>
    <row r="1914" spans="1:4" x14ac:dyDescent="0.25">
      <c r="A1914" s="8">
        <v>3719</v>
      </c>
      <c r="B1914" s="9" t="s">
        <v>2184</v>
      </c>
      <c r="C1914" s="10" t="s">
        <v>253</v>
      </c>
      <c r="D1914" s="9" t="s">
        <v>513</v>
      </c>
    </row>
    <row r="1915" spans="1:4" x14ac:dyDescent="0.25">
      <c r="A1915" s="8">
        <v>3722</v>
      </c>
      <c r="B1915" s="9" t="s">
        <v>2185</v>
      </c>
      <c r="C1915" s="10" t="s">
        <v>262</v>
      </c>
      <c r="D1915" s="9" t="s">
        <v>513</v>
      </c>
    </row>
    <row r="1916" spans="1:4" x14ac:dyDescent="0.25">
      <c r="A1916" s="8">
        <v>3723</v>
      </c>
      <c r="B1916" s="9" t="s">
        <v>2186</v>
      </c>
      <c r="C1916" s="10" t="s">
        <v>253</v>
      </c>
      <c r="D1916" s="9" t="s">
        <v>513</v>
      </c>
    </row>
    <row r="1917" spans="1:4" x14ac:dyDescent="0.25">
      <c r="A1917" s="8">
        <v>3724</v>
      </c>
      <c r="B1917" s="9" t="s">
        <v>2187</v>
      </c>
      <c r="C1917" s="10" t="s">
        <v>253</v>
      </c>
      <c r="D1917" s="9" t="s">
        <v>513</v>
      </c>
    </row>
    <row r="1918" spans="1:4" x14ac:dyDescent="0.25">
      <c r="A1918" s="8">
        <v>3725</v>
      </c>
      <c r="B1918" s="9" t="s">
        <v>2188</v>
      </c>
      <c r="C1918" s="10" t="s">
        <v>253</v>
      </c>
      <c r="D1918" s="9" t="s">
        <v>513</v>
      </c>
    </row>
    <row r="1919" spans="1:4" x14ac:dyDescent="0.25">
      <c r="A1919" s="8">
        <v>3726</v>
      </c>
      <c r="B1919" s="9" t="s">
        <v>2189</v>
      </c>
      <c r="C1919" s="10" t="s">
        <v>262</v>
      </c>
      <c r="D1919" s="9" t="s">
        <v>513</v>
      </c>
    </row>
    <row r="1920" spans="1:4" x14ac:dyDescent="0.25">
      <c r="A1920" s="8">
        <v>3727</v>
      </c>
      <c r="B1920" s="9" t="s">
        <v>2190</v>
      </c>
      <c r="C1920" s="10" t="s">
        <v>262</v>
      </c>
      <c r="D1920" s="9" t="s">
        <v>513</v>
      </c>
    </row>
    <row r="1921" spans="1:4" x14ac:dyDescent="0.25">
      <c r="A1921" s="8">
        <v>3728</v>
      </c>
      <c r="B1921" s="9" t="s">
        <v>2191</v>
      </c>
      <c r="C1921" s="10" t="s">
        <v>262</v>
      </c>
      <c r="D1921" s="9" t="s">
        <v>513</v>
      </c>
    </row>
    <row r="1922" spans="1:4" x14ac:dyDescent="0.25">
      <c r="A1922" s="8">
        <v>3729</v>
      </c>
      <c r="B1922" s="9" t="s">
        <v>2192</v>
      </c>
      <c r="C1922" s="10" t="s">
        <v>262</v>
      </c>
      <c r="D1922" s="9" t="s">
        <v>513</v>
      </c>
    </row>
    <row r="1923" spans="1:4" x14ac:dyDescent="0.25">
      <c r="A1923" s="8">
        <v>3731</v>
      </c>
      <c r="B1923" s="9" t="s">
        <v>2193</v>
      </c>
      <c r="C1923" s="10" t="s">
        <v>264</v>
      </c>
      <c r="D1923" s="9" t="s">
        <v>513</v>
      </c>
    </row>
    <row r="1924" spans="1:4" x14ac:dyDescent="0.25">
      <c r="A1924" s="8">
        <v>3732</v>
      </c>
      <c r="B1924" s="9" t="s">
        <v>2194</v>
      </c>
      <c r="C1924" s="10" t="s">
        <v>253</v>
      </c>
      <c r="D1924" s="9" t="s">
        <v>513</v>
      </c>
    </row>
    <row r="1925" spans="1:4" x14ac:dyDescent="0.25">
      <c r="A1925" s="8">
        <v>3733</v>
      </c>
      <c r="B1925" s="9" t="s">
        <v>2195</v>
      </c>
      <c r="C1925" s="10" t="s">
        <v>262</v>
      </c>
      <c r="D1925" s="9" t="s">
        <v>513</v>
      </c>
    </row>
    <row r="1926" spans="1:4" x14ac:dyDescent="0.25">
      <c r="A1926" s="8">
        <v>3736</v>
      </c>
      <c r="B1926" s="9" t="s">
        <v>2196</v>
      </c>
      <c r="C1926" s="10" t="s">
        <v>253</v>
      </c>
      <c r="D1926" s="9" t="s">
        <v>513</v>
      </c>
    </row>
    <row r="1927" spans="1:4" x14ac:dyDescent="0.25">
      <c r="A1927" s="8">
        <v>3737</v>
      </c>
      <c r="B1927" s="9" t="s">
        <v>2197</v>
      </c>
      <c r="C1927" s="10" t="s">
        <v>262</v>
      </c>
      <c r="D1927" s="9" t="s">
        <v>513</v>
      </c>
    </row>
    <row r="1928" spans="1:4" x14ac:dyDescent="0.25">
      <c r="A1928" s="8">
        <v>3738</v>
      </c>
      <c r="B1928" s="9" t="s">
        <v>2198</v>
      </c>
      <c r="C1928" s="10" t="s">
        <v>253</v>
      </c>
      <c r="D1928" s="9" t="s">
        <v>513</v>
      </c>
    </row>
    <row r="1929" spans="1:4" x14ac:dyDescent="0.25">
      <c r="A1929" s="8">
        <v>3739</v>
      </c>
      <c r="B1929" s="9" t="s">
        <v>2199</v>
      </c>
      <c r="C1929" s="10" t="s">
        <v>262</v>
      </c>
      <c r="D1929" s="9" t="s">
        <v>513</v>
      </c>
    </row>
    <row r="1930" spans="1:4" x14ac:dyDescent="0.25">
      <c r="A1930" s="8">
        <v>3740</v>
      </c>
      <c r="B1930" s="9" t="s">
        <v>2200</v>
      </c>
      <c r="C1930" s="10" t="s">
        <v>262</v>
      </c>
      <c r="D1930" s="9" t="s">
        <v>513</v>
      </c>
    </row>
    <row r="1931" spans="1:4" x14ac:dyDescent="0.25">
      <c r="A1931" s="8">
        <v>3741</v>
      </c>
      <c r="B1931" s="9" t="s">
        <v>2201</v>
      </c>
      <c r="C1931" s="10" t="s">
        <v>262</v>
      </c>
      <c r="D1931" s="9" t="s">
        <v>513</v>
      </c>
    </row>
    <row r="1932" spans="1:4" x14ac:dyDescent="0.25">
      <c r="A1932" s="8">
        <v>3742</v>
      </c>
      <c r="B1932" s="9" t="s">
        <v>2202</v>
      </c>
      <c r="C1932" s="10" t="s">
        <v>262</v>
      </c>
      <c r="D1932" s="9" t="s">
        <v>513</v>
      </c>
    </row>
    <row r="1933" spans="1:4" x14ac:dyDescent="0.25">
      <c r="A1933" s="8">
        <v>3743</v>
      </c>
      <c r="B1933" s="9" t="s">
        <v>2203</v>
      </c>
      <c r="C1933" s="10" t="s">
        <v>253</v>
      </c>
      <c r="D1933" s="9" t="s">
        <v>513</v>
      </c>
    </row>
    <row r="1934" spans="1:4" x14ac:dyDescent="0.25">
      <c r="A1934" s="8">
        <v>3745</v>
      </c>
      <c r="B1934" s="9" t="s">
        <v>2204</v>
      </c>
      <c r="C1934" s="10" t="s">
        <v>262</v>
      </c>
      <c r="D1934" s="9" t="s">
        <v>513</v>
      </c>
    </row>
    <row r="1935" spans="1:4" x14ac:dyDescent="0.25">
      <c r="A1935" s="8">
        <v>3746</v>
      </c>
      <c r="B1935" s="9" t="s">
        <v>2205</v>
      </c>
      <c r="C1935" s="10" t="s">
        <v>253</v>
      </c>
      <c r="D1935" s="9" t="s">
        <v>513</v>
      </c>
    </row>
    <row r="1936" spans="1:4" x14ac:dyDescent="0.25">
      <c r="A1936" s="8">
        <v>3747</v>
      </c>
      <c r="B1936" s="9" t="s">
        <v>2206</v>
      </c>
      <c r="C1936" s="10" t="s">
        <v>262</v>
      </c>
      <c r="D1936" s="9" t="s">
        <v>513</v>
      </c>
    </row>
    <row r="1937" spans="1:4" x14ac:dyDescent="0.25">
      <c r="A1937" s="8">
        <v>3749</v>
      </c>
      <c r="B1937" s="9" t="s">
        <v>2207</v>
      </c>
      <c r="C1937" s="10" t="s">
        <v>262</v>
      </c>
      <c r="D1937" s="9" t="s">
        <v>513</v>
      </c>
    </row>
    <row r="1938" spans="1:4" x14ac:dyDescent="0.25">
      <c r="A1938" s="8">
        <v>3750</v>
      </c>
      <c r="B1938" s="9" t="s">
        <v>2208</v>
      </c>
      <c r="C1938" s="10" t="s">
        <v>262</v>
      </c>
      <c r="D1938" s="9" t="s">
        <v>513</v>
      </c>
    </row>
    <row r="1939" spans="1:4" x14ac:dyDescent="0.25">
      <c r="A1939" s="8">
        <v>3753</v>
      </c>
      <c r="B1939" s="9" t="s">
        <v>2209</v>
      </c>
      <c r="C1939" s="10" t="s">
        <v>262</v>
      </c>
      <c r="D1939" s="9" t="s">
        <v>513</v>
      </c>
    </row>
    <row r="1940" spans="1:4" x14ac:dyDescent="0.25">
      <c r="A1940" s="8">
        <v>3754</v>
      </c>
      <c r="B1940" s="9" t="s">
        <v>2210</v>
      </c>
      <c r="C1940" s="10" t="s">
        <v>253</v>
      </c>
      <c r="D1940" s="9" t="s">
        <v>513</v>
      </c>
    </row>
    <row r="1941" spans="1:4" x14ac:dyDescent="0.25">
      <c r="A1941" s="8">
        <v>3755</v>
      </c>
      <c r="B1941" s="9" t="s">
        <v>2211</v>
      </c>
      <c r="C1941" s="10" t="s">
        <v>253</v>
      </c>
      <c r="D1941" s="9" t="s">
        <v>513</v>
      </c>
    </row>
    <row r="1942" spans="1:4" x14ac:dyDescent="0.25">
      <c r="A1942" s="8">
        <v>3756</v>
      </c>
      <c r="B1942" s="9" t="s">
        <v>2212</v>
      </c>
      <c r="C1942" s="10" t="s">
        <v>262</v>
      </c>
      <c r="D1942" s="9" t="s">
        <v>513</v>
      </c>
    </row>
    <row r="1943" spans="1:4" x14ac:dyDescent="0.25">
      <c r="A1943" s="8">
        <v>3761</v>
      </c>
      <c r="B1943" s="9" t="s">
        <v>2213</v>
      </c>
      <c r="C1943" s="10" t="s">
        <v>253</v>
      </c>
      <c r="D1943" s="9" t="s">
        <v>513</v>
      </c>
    </row>
    <row r="1944" spans="1:4" x14ac:dyDescent="0.25">
      <c r="A1944" s="8">
        <v>3762</v>
      </c>
      <c r="B1944" s="9" t="s">
        <v>2214</v>
      </c>
      <c r="C1944" s="10" t="s">
        <v>262</v>
      </c>
      <c r="D1944" s="9" t="s">
        <v>513</v>
      </c>
    </row>
    <row r="1945" spans="1:4" x14ac:dyDescent="0.25">
      <c r="A1945" s="8">
        <v>3763</v>
      </c>
      <c r="B1945" s="9" t="s">
        <v>2215</v>
      </c>
      <c r="C1945" s="10" t="s">
        <v>264</v>
      </c>
      <c r="D1945" s="9" t="s">
        <v>513</v>
      </c>
    </row>
    <row r="1946" spans="1:4" x14ac:dyDescent="0.25">
      <c r="A1946" s="8">
        <v>3764</v>
      </c>
      <c r="B1946" s="9" t="s">
        <v>2216</v>
      </c>
      <c r="C1946" s="10" t="s">
        <v>253</v>
      </c>
      <c r="D1946" s="9" t="s">
        <v>513</v>
      </c>
    </row>
    <row r="1947" spans="1:4" x14ac:dyDescent="0.25">
      <c r="A1947" s="8">
        <v>3765</v>
      </c>
      <c r="B1947" s="9" t="s">
        <v>2217</v>
      </c>
      <c r="C1947" s="10" t="s">
        <v>253</v>
      </c>
      <c r="D1947" s="9" t="s">
        <v>513</v>
      </c>
    </row>
    <row r="1948" spans="1:4" x14ac:dyDescent="0.25">
      <c r="A1948" s="8">
        <v>3767</v>
      </c>
      <c r="B1948" s="9" t="s">
        <v>2218</v>
      </c>
      <c r="C1948" s="10" t="s">
        <v>253</v>
      </c>
      <c r="D1948" s="9" t="s">
        <v>513</v>
      </c>
    </row>
    <row r="1949" spans="1:4" x14ac:dyDescent="0.25">
      <c r="A1949" s="8">
        <v>3768</v>
      </c>
      <c r="B1949" s="9" t="s">
        <v>2219</v>
      </c>
      <c r="C1949" s="10" t="s">
        <v>262</v>
      </c>
      <c r="D1949" s="9" t="s">
        <v>513</v>
      </c>
    </row>
    <row r="1950" spans="1:4" x14ac:dyDescent="0.25">
      <c r="A1950" s="8">
        <v>3771</v>
      </c>
      <c r="B1950" s="9" t="s">
        <v>2220</v>
      </c>
      <c r="C1950" s="10" t="s">
        <v>253</v>
      </c>
      <c r="D1950" s="9" t="s">
        <v>513</v>
      </c>
    </row>
    <row r="1951" spans="1:4" x14ac:dyDescent="0.25">
      <c r="A1951" s="8">
        <v>3772</v>
      </c>
      <c r="B1951" s="9" t="s">
        <v>2221</v>
      </c>
      <c r="C1951" s="10" t="s">
        <v>262</v>
      </c>
      <c r="D1951" s="9" t="s">
        <v>513</v>
      </c>
    </row>
    <row r="1952" spans="1:4" x14ac:dyDescent="0.25">
      <c r="A1952" s="8">
        <v>3776</v>
      </c>
      <c r="B1952" s="9" t="s">
        <v>2222</v>
      </c>
      <c r="C1952" s="10" t="s">
        <v>262</v>
      </c>
      <c r="D1952" s="9" t="s">
        <v>513</v>
      </c>
    </row>
    <row r="1953" spans="1:4" x14ac:dyDescent="0.25">
      <c r="A1953" s="8">
        <v>3778</v>
      </c>
      <c r="B1953" s="9" t="s">
        <v>2223</v>
      </c>
      <c r="C1953" s="10" t="s">
        <v>262</v>
      </c>
      <c r="D1953" s="9" t="s">
        <v>513</v>
      </c>
    </row>
    <row r="1954" spans="1:4" x14ac:dyDescent="0.25">
      <c r="A1954" s="8">
        <v>3779</v>
      </c>
      <c r="B1954" s="9" t="s">
        <v>2224</v>
      </c>
      <c r="C1954" s="10" t="s">
        <v>262</v>
      </c>
      <c r="D1954" s="9" t="s">
        <v>513</v>
      </c>
    </row>
    <row r="1955" spans="1:4" x14ac:dyDescent="0.25">
      <c r="A1955" s="8">
        <v>3783</v>
      </c>
      <c r="B1955" s="9" t="s">
        <v>2225</v>
      </c>
      <c r="C1955" s="10" t="s">
        <v>262</v>
      </c>
      <c r="D1955" s="9" t="s">
        <v>513</v>
      </c>
    </row>
    <row r="1956" spans="1:4" x14ac:dyDescent="0.25">
      <c r="A1956" s="8">
        <v>3784</v>
      </c>
      <c r="B1956" s="9" t="s">
        <v>2226</v>
      </c>
      <c r="C1956" s="10" t="s">
        <v>264</v>
      </c>
      <c r="D1956" s="9" t="s">
        <v>513</v>
      </c>
    </row>
    <row r="1957" spans="1:4" x14ac:dyDescent="0.25">
      <c r="A1957" s="8">
        <v>3785</v>
      </c>
      <c r="B1957" s="9" t="s">
        <v>2227</v>
      </c>
      <c r="C1957" s="10" t="s">
        <v>262</v>
      </c>
      <c r="D1957" s="9" t="s">
        <v>513</v>
      </c>
    </row>
    <row r="1958" spans="1:4" x14ac:dyDescent="0.25">
      <c r="A1958" s="8">
        <v>3787</v>
      </c>
      <c r="B1958" s="9" t="s">
        <v>2228</v>
      </c>
      <c r="C1958" s="10" t="s">
        <v>253</v>
      </c>
      <c r="D1958" s="9" t="s">
        <v>513</v>
      </c>
    </row>
    <row r="1959" spans="1:4" x14ac:dyDescent="0.25">
      <c r="A1959" s="8">
        <v>3788</v>
      </c>
      <c r="B1959" s="9" t="s">
        <v>2229</v>
      </c>
      <c r="C1959" s="10" t="s">
        <v>253</v>
      </c>
      <c r="D1959" s="9" t="s">
        <v>513</v>
      </c>
    </row>
    <row r="1960" spans="1:4" x14ac:dyDescent="0.25">
      <c r="A1960" s="8">
        <v>3789</v>
      </c>
      <c r="B1960" s="9" t="s">
        <v>2230</v>
      </c>
      <c r="C1960" s="10" t="s">
        <v>253</v>
      </c>
      <c r="D1960" s="9" t="s">
        <v>513</v>
      </c>
    </row>
    <row r="1961" spans="1:4" x14ac:dyDescent="0.25">
      <c r="A1961" s="8">
        <v>3790</v>
      </c>
      <c r="B1961" s="9" t="s">
        <v>2231</v>
      </c>
      <c r="C1961" s="10" t="s">
        <v>262</v>
      </c>
      <c r="D1961" s="9" t="s">
        <v>513</v>
      </c>
    </row>
    <row r="1962" spans="1:4" x14ac:dyDescent="0.25">
      <c r="A1962" s="8">
        <v>3793</v>
      </c>
      <c r="B1962" s="9" t="s">
        <v>2232</v>
      </c>
      <c r="C1962" s="10" t="s">
        <v>253</v>
      </c>
      <c r="D1962" s="9" t="s">
        <v>513</v>
      </c>
    </row>
    <row r="1963" spans="1:4" x14ac:dyDescent="0.25">
      <c r="A1963" s="8">
        <v>3795</v>
      </c>
      <c r="B1963" s="9" t="s">
        <v>2233</v>
      </c>
      <c r="C1963" s="10" t="s">
        <v>253</v>
      </c>
      <c r="D1963" s="9" t="s">
        <v>513</v>
      </c>
    </row>
    <row r="1964" spans="1:4" x14ac:dyDescent="0.25">
      <c r="A1964" s="8">
        <v>3796</v>
      </c>
      <c r="B1964" s="9" t="s">
        <v>2234</v>
      </c>
      <c r="C1964" s="10" t="s">
        <v>253</v>
      </c>
      <c r="D1964" s="9" t="s">
        <v>513</v>
      </c>
    </row>
    <row r="1965" spans="1:4" x14ac:dyDescent="0.25">
      <c r="A1965" s="8">
        <v>3797</v>
      </c>
      <c r="B1965" s="9" t="s">
        <v>2235</v>
      </c>
      <c r="C1965" s="10" t="s">
        <v>262</v>
      </c>
      <c r="D1965" s="9" t="s">
        <v>513</v>
      </c>
    </row>
    <row r="1966" spans="1:4" x14ac:dyDescent="0.25">
      <c r="A1966" s="8">
        <v>3798</v>
      </c>
      <c r="B1966" s="9" t="s">
        <v>2236</v>
      </c>
      <c r="C1966" s="10" t="s">
        <v>253</v>
      </c>
      <c r="D1966" s="9" t="s">
        <v>513</v>
      </c>
    </row>
    <row r="1967" spans="1:4" x14ac:dyDescent="0.25">
      <c r="A1967" s="8">
        <v>3801</v>
      </c>
      <c r="B1967" s="9" t="s">
        <v>2237</v>
      </c>
      <c r="C1967" s="10" t="s">
        <v>262</v>
      </c>
      <c r="D1967" s="9" t="s">
        <v>513</v>
      </c>
    </row>
    <row r="1968" spans="1:4" x14ac:dyDescent="0.25">
      <c r="A1968" s="8">
        <v>3802</v>
      </c>
      <c r="B1968" s="9" t="s">
        <v>2238</v>
      </c>
      <c r="C1968" s="10" t="s">
        <v>253</v>
      </c>
      <c r="D1968" s="9" t="s">
        <v>513</v>
      </c>
    </row>
    <row r="1969" spans="1:4" x14ac:dyDescent="0.25">
      <c r="A1969" s="8">
        <v>3803</v>
      </c>
      <c r="B1969" s="9" t="s">
        <v>2239</v>
      </c>
      <c r="C1969" s="10" t="s">
        <v>253</v>
      </c>
      <c r="D1969" s="9" t="s">
        <v>513</v>
      </c>
    </row>
    <row r="1970" spans="1:4" x14ac:dyDescent="0.25">
      <c r="A1970" s="8">
        <v>3805</v>
      </c>
      <c r="B1970" s="9" t="s">
        <v>2240</v>
      </c>
      <c r="C1970" s="10" t="s">
        <v>253</v>
      </c>
      <c r="D1970" s="9" t="s">
        <v>513</v>
      </c>
    </row>
    <row r="1971" spans="1:4" x14ac:dyDescent="0.25">
      <c r="A1971" s="8">
        <v>3807</v>
      </c>
      <c r="B1971" s="9" t="s">
        <v>2241</v>
      </c>
      <c r="C1971" s="10" t="s">
        <v>253</v>
      </c>
      <c r="D1971" s="9" t="s">
        <v>513</v>
      </c>
    </row>
    <row r="1972" spans="1:4" x14ac:dyDescent="0.25">
      <c r="A1972" s="8">
        <v>3808</v>
      </c>
      <c r="B1972" s="9" t="s">
        <v>2242</v>
      </c>
      <c r="C1972" s="10" t="s">
        <v>262</v>
      </c>
      <c r="D1972" s="9" t="s">
        <v>513</v>
      </c>
    </row>
    <row r="1973" spans="1:4" x14ac:dyDescent="0.25">
      <c r="A1973" s="8">
        <v>3810</v>
      </c>
      <c r="B1973" s="9" t="s">
        <v>2243</v>
      </c>
      <c r="C1973" s="10" t="s">
        <v>262</v>
      </c>
      <c r="D1973" s="9" t="s">
        <v>513</v>
      </c>
    </row>
    <row r="1974" spans="1:4" x14ac:dyDescent="0.25">
      <c r="A1974" s="8">
        <v>3811</v>
      </c>
      <c r="B1974" s="9" t="s">
        <v>2244</v>
      </c>
      <c r="C1974" s="10" t="s">
        <v>253</v>
      </c>
      <c r="D1974" s="9" t="s">
        <v>513</v>
      </c>
    </row>
    <row r="1975" spans="1:4" x14ac:dyDescent="0.25">
      <c r="A1975" s="8">
        <v>3812</v>
      </c>
      <c r="B1975" s="9" t="s">
        <v>2245</v>
      </c>
      <c r="C1975" s="10" t="s">
        <v>253</v>
      </c>
      <c r="D1975" s="9" t="s">
        <v>513</v>
      </c>
    </row>
    <row r="1976" spans="1:4" x14ac:dyDescent="0.25">
      <c r="A1976" s="8">
        <v>3813</v>
      </c>
      <c r="B1976" s="9" t="s">
        <v>2246</v>
      </c>
      <c r="C1976" s="10" t="s">
        <v>262</v>
      </c>
      <c r="D1976" s="9" t="s">
        <v>513</v>
      </c>
    </row>
    <row r="1977" spans="1:4" x14ac:dyDescent="0.25">
      <c r="A1977" s="8">
        <v>3817</v>
      </c>
      <c r="B1977" s="9" t="s">
        <v>2247</v>
      </c>
      <c r="C1977" s="10" t="s">
        <v>262</v>
      </c>
      <c r="D1977" s="9" t="s">
        <v>513</v>
      </c>
    </row>
    <row r="1978" spans="1:4" x14ac:dyDescent="0.25">
      <c r="A1978" s="8">
        <v>3829</v>
      </c>
      <c r="B1978" s="9" t="s">
        <v>2248</v>
      </c>
      <c r="C1978" s="10" t="s">
        <v>262</v>
      </c>
      <c r="D1978" s="9" t="s">
        <v>513</v>
      </c>
    </row>
    <row r="1979" spans="1:4" x14ac:dyDescent="0.25">
      <c r="A1979" s="8">
        <v>3835</v>
      </c>
      <c r="B1979" s="9" t="s">
        <v>2249</v>
      </c>
      <c r="C1979" s="10" t="s">
        <v>262</v>
      </c>
      <c r="D1979" s="9" t="s">
        <v>513</v>
      </c>
    </row>
    <row r="1980" spans="1:4" x14ac:dyDescent="0.25">
      <c r="A1980" s="8">
        <v>3836</v>
      </c>
      <c r="B1980" s="9" t="s">
        <v>2250</v>
      </c>
      <c r="C1980" s="10" t="s">
        <v>253</v>
      </c>
      <c r="D1980" s="9" t="s">
        <v>513</v>
      </c>
    </row>
    <row r="1981" spans="1:4" x14ac:dyDescent="0.25">
      <c r="A1981" s="8">
        <v>3837</v>
      </c>
      <c r="B1981" s="9" t="s">
        <v>2251</v>
      </c>
      <c r="C1981" s="10" t="s">
        <v>253</v>
      </c>
      <c r="D1981" s="9" t="s">
        <v>513</v>
      </c>
    </row>
    <row r="1982" spans="1:4" x14ac:dyDescent="0.25">
      <c r="A1982" s="8">
        <v>3838</v>
      </c>
      <c r="B1982" s="9" t="s">
        <v>2252</v>
      </c>
      <c r="C1982" s="10" t="s">
        <v>253</v>
      </c>
      <c r="D1982" s="9" t="s">
        <v>513</v>
      </c>
    </row>
    <row r="1983" spans="1:4" x14ac:dyDescent="0.25">
      <c r="A1983" s="8">
        <v>3839</v>
      </c>
      <c r="B1983" s="9" t="s">
        <v>2253</v>
      </c>
      <c r="C1983" s="10" t="s">
        <v>264</v>
      </c>
      <c r="D1983" s="9" t="s">
        <v>513</v>
      </c>
    </row>
    <row r="1984" spans="1:4" x14ac:dyDescent="0.25">
      <c r="A1984" s="8">
        <v>3840</v>
      </c>
      <c r="B1984" s="9" t="s">
        <v>2254</v>
      </c>
      <c r="C1984" s="10" t="s">
        <v>253</v>
      </c>
      <c r="D1984" s="9" t="s">
        <v>513</v>
      </c>
    </row>
    <row r="1985" spans="1:4" x14ac:dyDescent="0.25">
      <c r="A1985" s="8">
        <v>3841</v>
      </c>
      <c r="B1985" s="9" t="s">
        <v>2255</v>
      </c>
      <c r="C1985" s="10" t="s">
        <v>262</v>
      </c>
      <c r="D1985" s="9" t="s">
        <v>513</v>
      </c>
    </row>
    <row r="1986" spans="1:4" x14ac:dyDescent="0.25">
      <c r="A1986" s="8">
        <v>3842</v>
      </c>
      <c r="B1986" s="9" t="s">
        <v>2256</v>
      </c>
      <c r="C1986" s="10" t="s">
        <v>262</v>
      </c>
      <c r="D1986" s="9" t="s">
        <v>513</v>
      </c>
    </row>
    <row r="1987" spans="1:4" x14ac:dyDescent="0.25">
      <c r="A1987" s="8">
        <v>3843</v>
      </c>
      <c r="B1987" s="9" t="s">
        <v>2257</v>
      </c>
      <c r="C1987" s="10" t="s">
        <v>253</v>
      </c>
      <c r="D1987" s="9" t="s">
        <v>513</v>
      </c>
    </row>
    <row r="1988" spans="1:4" x14ac:dyDescent="0.25">
      <c r="A1988" s="8">
        <v>3844</v>
      </c>
      <c r="B1988" s="9" t="s">
        <v>2258</v>
      </c>
      <c r="C1988" s="10" t="s">
        <v>253</v>
      </c>
      <c r="D1988" s="9" t="s">
        <v>513</v>
      </c>
    </row>
    <row r="1989" spans="1:4" x14ac:dyDescent="0.25">
      <c r="A1989" s="8">
        <v>3845</v>
      </c>
      <c r="B1989" s="9" t="s">
        <v>2259</v>
      </c>
      <c r="C1989" s="10" t="s">
        <v>262</v>
      </c>
      <c r="D1989" s="9" t="s">
        <v>513</v>
      </c>
    </row>
    <row r="1990" spans="1:4" x14ac:dyDescent="0.25">
      <c r="A1990" s="8">
        <v>3846</v>
      </c>
      <c r="B1990" s="9" t="s">
        <v>2260</v>
      </c>
      <c r="C1990" s="10" t="s">
        <v>262</v>
      </c>
      <c r="D1990" s="9" t="s">
        <v>513</v>
      </c>
    </row>
    <row r="1991" spans="1:4" x14ac:dyDescent="0.25">
      <c r="A1991" s="8">
        <v>3847</v>
      </c>
      <c r="B1991" s="9" t="s">
        <v>2261</v>
      </c>
      <c r="C1991" s="10" t="s">
        <v>253</v>
      </c>
      <c r="D1991" s="9" t="s">
        <v>513</v>
      </c>
    </row>
    <row r="1992" spans="1:4" x14ac:dyDescent="0.25">
      <c r="A1992" s="8">
        <v>3850</v>
      </c>
      <c r="B1992" s="9" t="s">
        <v>2262</v>
      </c>
      <c r="C1992" s="10" t="s">
        <v>253</v>
      </c>
      <c r="D1992" s="9" t="s">
        <v>513</v>
      </c>
    </row>
    <row r="1993" spans="1:4" x14ac:dyDescent="0.25">
      <c r="A1993" s="8">
        <v>3851</v>
      </c>
      <c r="B1993" s="9" t="s">
        <v>2263</v>
      </c>
      <c r="C1993" s="10" t="s">
        <v>262</v>
      </c>
      <c r="D1993" s="9" t="s">
        <v>513</v>
      </c>
    </row>
    <row r="1994" spans="1:4" x14ac:dyDescent="0.25">
      <c r="A1994" s="8">
        <v>3852</v>
      </c>
      <c r="B1994" s="9" t="s">
        <v>2264</v>
      </c>
      <c r="C1994" s="10" t="s">
        <v>262</v>
      </c>
      <c r="D1994" s="9" t="s">
        <v>513</v>
      </c>
    </row>
    <row r="1995" spans="1:4" x14ac:dyDescent="0.25">
      <c r="A1995" s="8">
        <v>3855</v>
      </c>
      <c r="B1995" s="9" t="s">
        <v>2265</v>
      </c>
      <c r="C1995" s="10" t="s">
        <v>262</v>
      </c>
      <c r="D1995" s="9" t="s">
        <v>513</v>
      </c>
    </row>
    <row r="1996" spans="1:4" x14ac:dyDescent="0.25">
      <c r="A1996" s="8">
        <v>3857</v>
      </c>
      <c r="B1996" s="9" t="s">
        <v>2266</v>
      </c>
      <c r="C1996" s="10" t="s">
        <v>253</v>
      </c>
      <c r="D1996" s="9" t="s">
        <v>513</v>
      </c>
    </row>
    <row r="1997" spans="1:4" x14ac:dyDescent="0.25">
      <c r="A1997" s="8">
        <v>3858</v>
      </c>
      <c r="B1997" s="9" t="s">
        <v>2267</v>
      </c>
      <c r="C1997" s="10" t="s">
        <v>253</v>
      </c>
      <c r="D1997" s="9" t="s">
        <v>513</v>
      </c>
    </row>
    <row r="1998" spans="1:4" x14ac:dyDescent="0.25">
      <c r="A1998" s="8">
        <v>3859</v>
      </c>
      <c r="B1998" s="9" t="s">
        <v>2268</v>
      </c>
      <c r="C1998" s="10" t="s">
        <v>262</v>
      </c>
      <c r="D1998" s="9" t="s">
        <v>513</v>
      </c>
    </row>
    <row r="1999" spans="1:4" x14ac:dyDescent="0.25">
      <c r="A1999" s="8">
        <v>3860</v>
      </c>
      <c r="B1999" s="9" t="s">
        <v>2269</v>
      </c>
      <c r="C1999" s="10" t="s">
        <v>253</v>
      </c>
      <c r="D1999" s="9" t="s">
        <v>513</v>
      </c>
    </row>
    <row r="2000" spans="1:4" x14ac:dyDescent="0.25">
      <c r="A2000" s="8">
        <v>3861</v>
      </c>
      <c r="B2000" s="9" t="s">
        <v>2270</v>
      </c>
      <c r="C2000" s="10" t="s">
        <v>253</v>
      </c>
      <c r="D2000" s="9" t="s">
        <v>513</v>
      </c>
    </row>
    <row r="2001" spans="1:4" x14ac:dyDescent="0.25">
      <c r="A2001" s="8">
        <v>3862</v>
      </c>
      <c r="B2001" s="9" t="s">
        <v>2271</v>
      </c>
      <c r="C2001" s="10" t="s">
        <v>253</v>
      </c>
      <c r="D2001" s="9" t="s">
        <v>513</v>
      </c>
    </row>
    <row r="2002" spans="1:4" x14ac:dyDescent="0.25">
      <c r="A2002" s="8">
        <v>3864</v>
      </c>
      <c r="B2002" s="9" t="s">
        <v>2272</v>
      </c>
      <c r="C2002" s="10" t="s">
        <v>253</v>
      </c>
      <c r="D2002" s="9" t="s">
        <v>513</v>
      </c>
    </row>
    <row r="2003" spans="1:4" x14ac:dyDescent="0.25">
      <c r="A2003" s="8">
        <v>3930</v>
      </c>
      <c r="B2003" s="9" t="s">
        <v>2273</v>
      </c>
      <c r="C2003" s="10" t="s">
        <v>253</v>
      </c>
      <c r="D2003" s="9" t="s">
        <v>513</v>
      </c>
    </row>
    <row r="2004" spans="1:4" x14ac:dyDescent="0.25">
      <c r="A2004" s="8">
        <v>3932</v>
      </c>
      <c r="B2004" s="9" t="s">
        <v>2274</v>
      </c>
      <c r="C2004" s="10" t="s">
        <v>262</v>
      </c>
      <c r="D2004" s="9" t="s">
        <v>535</v>
      </c>
    </row>
    <row r="2005" spans="1:4" x14ac:dyDescent="0.25">
      <c r="A2005" s="8">
        <v>3933</v>
      </c>
      <c r="B2005" s="9" t="s">
        <v>2275</v>
      </c>
      <c r="C2005" s="10" t="s">
        <v>253</v>
      </c>
      <c r="D2005" s="9" t="s">
        <v>535</v>
      </c>
    </row>
    <row r="2006" spans="1:4" x14ac:dyDescent="0.25">
      <c r="A2006" s="8">
        <v>3935</v>
      </c>
      <c r="B2006" s="9" t="s">
        <v>2276</v>
      </c>
      <c r="C2006" s="10" t="s">
        <v>253</v>
      </c>
      <c r="D2006" s="9" t="s">
        <v>535</v>
      </c>
    </row>
    <row r="2007" spans="1:4" x14ac:dyDescent="0.25">
      <c r="A2007" s="8">
        <v>3938</v>
      </c>
      <c r="B2007" s="9" t="s">
        <v>2277</v>
      </c>
      <c r="C2007" s="10" t="s">
        <v>262</v>
      </c>
      <c r="D2007" s="9" t="s">
        <v>535</v>
      </c>
    </row>
    <row r="2008" spans="1:4" x14ac:dyDescent="0.25">
      <c r="A2008" s="8">
        <v>3943</v>
      </c>
      <c r="B2008" s="9" t="s">
        <v>2278</v>
      </c>
      <c r="C2008" s="10" t="s">
        <v>253</v>
      </c>
      <c r="D2008" s="9" t="s">
        <v>535</v>
      </c>
    </row>
    <row r="2009" spans="1:4" x14ac:dyDescent="0.25">
      <c r="A2009" s="8">
        <v>3946</v>
      </c>
      <c r="B2009" s="9" t="s">
        <v>2279</v>
      </c>
      <c r="C2009" s="10" t="s">
        <v>262</v>
      </c>
      <c r="D2009" s="9" t="s">
        <v>535</v>
      </c>
    </row>
    <row r="2010" spans="1:4" x14ac:dyDescent="0.25">
      <c r="A2010" s="8">
        <v>3947</v>
      </c>
      <c r="B2010" s="9" t="s">
        <v>2280</v>
      </c>
      <c r="C2010" s="10" t="s">
        <v>262</v>
      </c>
      <c r="D2010" s="9" t="s">
        <v>535</v>
      </c>
    </row>
    <row r="2011" spans="1:4" x14ac:dyDescent="0.25">
      <c r="A2011" s="8">
        <v>3953</v>
      </c>
      <c r="B2011" s="9" t="s">
        <v>2281</v>
      </c>
      <c r="C2011" s="10" t="s">
        <v>253</v>
      </c>
      <c r="D2011" s="9" t="s">
        <v>535</v>
      </c>
    </row>
    <row r="2012" spans="1:4" x14ac:dyDescent="0.25">
      <c r="A2012" s="8">
        <v>3954</v>
      </c>
      <c r="B2012" s="9" t="s">
        <v>2282</v>
      </c>
      <c r="C2012" s="10" t="s">
        <v>262</v>
      </c>
      <c r="D2012" s="9" t="s">
        <v>535</v>
      </c>
    </row>
    <row r="2013" spans="1:4" x14ac:dyDescent="0.25">
      <c r="A2013" s="8">
        <v>3955</v>
      </c>
      <c r="B2013" s="9" t="s">
        <v>2283</v>
      </c>
      <c r="C2013" s="10" t="s">
        <v>253</v>
      </c>
      <c r="D2013" s="9" t="s">
        <v>513</v>
      </c>
    </row>
    <row r="2014" spans="1:4" x14ac:dyDescent="0.25">
      <c r="A2014" s="8">
        <v>3956</v>
      </c>
      <c r="B2014" s="9" t="s">
        <v>2284</v>
      </c>
      <c r="C2014" s="10" t="s">
        <v>262</v>
      </c>
      <c r="D2014" s="9" t="s">
        <v>535</v>
      </c>
    </row>
    <row r="2015" spans="1:4" x14ac:dyDescent="0.25">
      <c r="A2015" s="8">
        <v>3957</v>
      </c>
      <c r="B2015" s="9" t="s">
        <v>2285</v>
      </c>
      <c r="C2015" s="10" t="s">
        <v>253</v>
      </c>
      <c r="D2015" s="9" t="s">
        <v>535</v>
      </c>
    </row>
    <row r="2016" spans="1:4" x14ac:dyDescent="0.25">
      <c r="A2016" s="8">
        <v>3961</v>
      </c>
      <c r="B2016" s="9" t="s">
        <v>2286</v>
      </c>
      <c r="C2016" s="10" t="s">
        <v>253</v>
      </c>
      <c r="D2016" s="9" t="s">
        <v>535</v>
      </c>
    </row>
    <row r="2017" spans="1:4" x14ac:dyDescent="0.25">
      <c r="A2017" s="8">
        <v>3963</v>
      </c>
      <c r="B2017" s="9" t="s">
        <v>2287</v>
      </c>
      <c r="C2017" s="10" t="s">
        <v>253</v>
      </c>
      <c r="D2017" s="9" t="s">
        <v>535</v>
      </c>
    </row>
    <row r="2018" spans="1:4" x14ac:dyDescent="0.25">
      <c r="A2018" s="8">
        <v>3964</v>
      </c>
      <c r="B2018" s="9" t="s">
        <v>2288</v>
      </c>
      <c r="C2018" s="10" t="s">
        <v>253</v>
      </c>
      <c r="D2018" s="9" t="s">
        <v>535</v>
      </c>
    </row>
    <row r="2019" spans="1:4" x14ac:dyDescent="0.25">
      <c r="A2019" s="8">
        <v>3966</v>
      </c>
      <c r="B2019" s="9" t="s">
        <v>2289</v>
      </c>
      <c r="C2019" s="10" t="s">
        <v>262</v>
      </c>
      <c r="D2019" s="9" t="s">
        <v>535</v>
      </c>
    </row>
    <row r="2020" spans="1:4" x14ac:dyDescent="0.25">
      <c r="A2020" s="8">
        <v>3967</v>
      </c>
      <c r="B2020" s="9" t="s">
        <v>2290</v>
      </c>
      <c r="C2020" s="10" t="s">
        <v>262</v>
      </c>
      <c r="D2020" s="9" t="s">
        <v>535</v>
      </c>
    </row>
    <row r="2021" spans="1:4" x14ac:dyDescent="0.25">
      <c r="A2021" s="8">
        <v>3969</v>
      </c>
      <c r="B2021" s="9" t="s">
        <v>2291</v>
      </c>
      <c r="C2021" s="10" t="s">
        <v>253</v>
      </c>
      <c r="D2021" s="9" t="s">
        <v>535</v>
      </c>
    </row>
    <row r="2022" spans="1:4" x14ac:dyDescent="0.25">
      <c r="A2022" s="8">
        <v>3970</v>
      </c>
      <c r="B2022" s="9" t="s">
        <v>2292</v>
      </c>
      <c r="C2022" s="10" t="s">
        <v>262</v>
      </c>
      <c r="D2022" s="9" t="s">
        <v>535</v>
      </c>
    </row>
    <row r="2023" spans="1:4" x14ac:dyDescent="0.25">
      <c r="A2023" s="8">
        <v>3973</v>
      </c>
      <c r="B2023" s="9" t="s">
        <v>2293</v>
      </c>
      <c r="C2023" s="10" t="s">
        <v>253</v>
      </c>
      <c r="D2023" s="9" t="s">
        <v>535</v>
      </c>
    </row>
    <row r="2024" spans="1:4" x14ac:dyDescent="0.25">
      <c r="A2024" s="8">
        <v>3975</v>
      </c>
      <c r="B2024" s="9" t="s">
        <v>2294</v>
      </c>
      <c r="C2024" s="10" t="s">
        <v>253</v>
      </c>
      <c r="D2024" s="9" t="s">
        <v>535</v>
      </c>
    </row>
    <row r="2025" spans="1:4" x14ac:dyDescent="0.25">
      <c r="A2025" s="8">
        <v>3977</v>
      </c>
      <c r="B2025" s="9" t="s">
        <v>2295</v>
      </c>
      <c r="C2025" s="10" t="s">
        <v>253</v>
      </c>
      <c r="D2025" s="9" t="s">
        <v>535</v>
      </c>
    </row>
    <row r="2026" spans="1:4" x14ac:dyDescent="0.25">
      <c r="A2026" s="8">
        <v>3979</v>
      </c>
      <c r="B2026" s="9" t="s">
        <v>2296</v>
      </c>
      <c r="C2026" s="10" t="s">
        <v>264</v>
      </c>
      <c r="D2026" s="9" t="s">
        <v>535</v>
      </c>
    </row>
    <row r="2027" spans="1:4" x14ac:dyDescent="0.25">
      <c r="A2027" s="8">
        <v>3980</v>
      </c>
      <c r="B2027" s="9" t="s">
        <v>2297</v>
      </c>
      <c r="C2027" s="10" t="s">
        <v>262</v>
      </c>
      <c r="D2027" s="9" t="s">
        <v>535</v>
      </c>
    </row>
    <row r="2028" spans="1:4" x14ac:dyDescent="0.25">
      <c r="A2028" s="8">
        <v>3981</v>
      </c>
      <c r="B2028" s="9" t="s">
        <v>2298</v>
      </c>
      <c r="C2028" s="10" t="s">
        <v>262</v>
      </c>
      <c r="D2028" s="9" t="s">
        <v>535</v>
      </c>
    </row>
    <row r="2029" spans="1:4" x14ac:dyDescent="0.25">
      <c r="A2029" s="8">
        <v>3982</v>
      </c>
      <c r="B2029" s="9" t="s">
        <v>2299</v>
      </c>
      <c r="C2029" s="10" t="s">
        <v>262</v>
      </c>
      <c r="D2029" s="9" t="s">
        <v>535</v>
      </c>
    </row>
    <row r="2030" spans="1:4" x14ac:dyDescent="0.25">
      <c r="A2030" s="8">
        <v>3984</v>
      </c>
      <c r="B2030" s="9" t="s">
        <v>2300</v>
      </c>
      <c r="C2030" s="10" t="s">
        <v>253</v>
      </c>
      <c r="D2030" s="9" t="s">
        <v>535</v>
      </c>
    </row>
    <row r="2031" spans="1:4" x14ac:dyDescent="0.25">
      <c r="A2031" s="8">
        <v>3986</v>
      </c>
      <c r="B2031" s="9" t="s">
        <v>2301</v>
      </c>
      <c r="C2031" s="10" t="s">
        <v>262</v>
      </c>
      <c r="D2031" s="9" t="s">
        <v>535</v>
      </c>
    </row>
    <row r="2032" spans="1:4" x14ac:dyDescent="0.25">
      <c r="A2032" s="8">
        <v>3990</v>
      </c>
      <c r="B2032" s="9" t="s">
        <v>2302</v>
      </c>
      <c r="C2032" s="10" t="s">
        <v>262</v>
      </c>
      <c r="D2032" s="9" t="s">
        <v>535</v>
      </c>
    </row>
    <row r="2033" spans="1:4" x14ac:dyDescent="0.25">
      <c r="A2033" s="8">
        <v>3991</v>
      </c>
      <c r="B2033" s="9" t="s">
        <v>2303</v>
      </c>
      <c r="C2033" s="10" t="s">
        <v>262</v>
      </c>
      <c r="D2033" s="9" t="s">
        <v>535</v>
      </c>
    </row>
    <row r="2034" spans="1:4" x14ac:dyDescent="0.25">
      <c r="A2034" s="8">
        <v>3997</v>
      </c>
      <c r="B2034" s="9" t="s">
        <v>2304</v>
      </c>
      <c r="C2034" s="10" t="s">
        <v>253</v>
      </c>
      <c r="D2034" s="9" t="s">
        <v>535</v>
      </c>
    </row>
    <row r="2035" spans="1:4" x14ac:dyDescent="0.25">
      <c r="A2035" s="8">
        <v>4000</v>
      </c>
      <c r="B2035" s="9" t="s">
        <v>2305</v>
      </c>
      <c r="C2035" s="10" t="s">
        <v>262</v>
      </c>
      <c r="D2035" s="9" t="s">
        <v>535</v>
      </c>
    </row>
    <row r="2036" spans="1:4" x14ac:dyDescent="0.25">
      <c r="A2036" s="8">
        <v>4001</v>
      </c>
      <c r="B2036" s="9" t="s">
        <v>2306</v>
      </c>
      <c r="C2036" s="10" t="s">
        <v>253</v>
      </c>
      <c r="D2036" s="9" t="s">
        <v>535</v>
      </c>
    </row>
    <row r="2037" spans="1:4" x14ac:dyDescent="0.25">
      <c r="A2037" s="8">
        <v>4003</v>
      </c>
      <c r="B2037" s="9" t="s">
        <v>2307</v>
      </c>
      <c r="C2037" s="10" t="s">
        <v>262</v>
      </c>
      <c r="D2037" s="9" t="s">
        <v>535</v>
      </c>
    </row>
    <row r="2038" spans="1:4" x14ac:dyDescent="0.25">
      <c r="A2038" s="8">
        <v>4005</v>
      </c>
      <c r="B2038" s="9" t="s">
        <v>2308</v>
      </c>
      <c r="C2038" s="10" t="s">
        <v>262</v>
      </c>
      <c r="D2038" s="9" t="s">
        <v>513</v>
      </c>
    </row>
    <row r="2039" spans="1:4" x14ac:dyDescent="0.25">
      <c r="A2039" s="8">
        <v>4006</v>
      </c>
      <c r="B2039" s="9" t="s">
        <v>2309</v>
      </c>
      <c r="C2039" s="10" t="s">
        <v>253</v>
      </c>
      <c r="D2039" s="9" t="s">
        <v>535</v>
      </c>
    </row>
    <row r="2040" spans="1:4" x14ac:dyDescent="0.25">
      <c r="A2040" s="8">
        <v>4007</v>
      </c>
      <c r="B2040" s="9" t="s">
        <v>2310</v>
      </c>
      <c r="C2040" s="10" t="s">
        <v>253</v>
      </c>
      <c r="D2040" s="9" t="s">
        <v>535</v>
      </c>
    </row>
    <row r="2041" spans="1:4" x14ac:dyDescent="0.25">
      <c r="A2041" s="8">
        <v>4008</v>
      </c>
      <c r="B2041" s="9" t="s">
        <v>2311</v>
      </c>
      <c r="C2041" s="10" t="s">
        <v>262</v>
      </c>
      <c r="D2041" s="9" t="s">
        <v>535</v>
      </c>
    </row>
    <row r="2042" spans="1:4" x14ac:dyDescent="0.25">
      <c r="A2042" s="8">
        <v>4014</v>
      </c>
      <c r="B2042" s="9" t="s">
        <v>2312</v>
      </c>
      <c r="C2042" s="10" t="s">
        <v>262</v>
      </c>
      <c r="D2042" s="9" t="s">
        <v>535</v>
      </c>
    </row>
    <row r="2043" spans="1:4" x14ac:dyDescent="0.25">
      <c r="A2043" s="8">
        <v>4026</v>
      </c>
      <c r="B2043" s="9" t="s">
        <v>2313</v>
      </c>
      <c r="C2043" s="10" t="s">
        <v>262</v>
      </c>
      <c r="D2043" s="9" t="s">
        <v>535</v>
      </c>
    </row>
    <row r="2044" spans="1:4" x14ac:dyDescent="0.25">
      <c r="A2044" s="8">
        <v>4027</v>
      </c>
      <c r="B2044" s="9" t="s">
        <v>2314</v>
      </c>
      <c r="C2044" s="10" t="s">
        <v>253</v>
      </c>
      <c r="D2044" s="9" t="s">
        <v>535</v>
      </c>
    </row>
    <row r="2045" spans="1:4" x14ac:dyDescent="0.25">
      <c r="A2045" s="8">
        <v>4028</v>
      </c>
      <c r="B2045" s="9" t="s">
        <v>2315</v>
      </c>
      <c r="C2045" s="10" t="s">
        <v>262</v>
      </c>
      <c r="D2045" s="9" t="s">
        <v>535</v>
      </c>
    </row>
    <row r="2046" spans="1:4" x14ac:dyDescent="0.25">
      <c r="A2046" s="8">
        <v>4029</v>
      </c>
      <c r="B2046" s="9" t="s">
        <v>2316</v>
      </c>
      <c r="C2046" s="10" t="s">
        <v>262</v>
      </c>
      <c r="D2046" s="9" t="s">
        <v>535</v>
      </c>
    </row>
    <row r="2047" spans="1:4" x14ac:dyDescent="0.25">
      <c r="A2047" s="8">
        <v>4030</v>
      </c>
      <c r="B2047" s="9" t="s">
        <v>2317</v>
      </c>
      <c r="C2047" s="10" t="s">
        <v>253</v>
      </c>
      <c r="D2047" s="9" t="s">
        <v>535</v>
      </c>
    </row>
    <row r="2048" spans="1:4" x14ac:dyDescent="0.25">
      <c r="A2048" s="8">
        <v>4032</v>
      </c>
      <c r="B2048" s="9" t="s">
        <v>2318</v>
      </c>
      <c r="C2048" s="10" t="s">
        <v>262</v>
      </c>
      <c r="D2048" s="9" t="s">
        <v>535</v>
      </c>
    </row>
    <row r="2049" spans="1:4" x14ac:dyDescent="0.25">
      <c r="A2049" s="8">
        <v>4034</v>
      </c>
      <c r="B2049" s="9" t="s">
        <v>2319</v>
      </c>
      <c r="C2049" s="10" t="s">
        <v>262</v>
      </c>
      <c r="D2049" s="9" t="s">
        <v>535</v>
      </c>
    </row>
    <row r="2050" spans="1:4" x14ac:dyDescent="0.25">
      <c r="A2050" s="8">
        <v>4035</v>
      </c>
      <c r="B2050" s="9" t="s">
        <v>2320</v>
      </c>
      <c r="C2050" s="10" t="s">
        <v>262</v>
      </c>
      <c r="D2050" s="9" t="s">
        <v>535</v>
      </c>
    </row>
    <row r="2051" spans="1:4" x14ac:dyDescent="0.25">
      <c r="A2051" s="8">
        <v>4036</v>
      </c>
      <c r="B2051" s="9" t="s">
        <v>2321</v>
      </c>
      <c r="C2051" s="10" t="s">
        <v>253</v>
      </c>
      <c r="D2051" s="9" t="s">
        <v>535</v>
      </c>
    </row>
    <row r="2052" spans="1:4" x14ac:dyDescent="0.25">
      <c r="A2052" s="8">
        <v>4037</v>
      </c>
      <c r="B2052" s="9" t="s">
        <v>2322</v>
      </c>
      <c r="C2052" s="10" t="s">
        <v>253</v>
      </c>
      <c r="D2052" s="9" t="s">
        <v>535</v>
      </c>
    </row>
    <row r="2053" spans="1:4" x14ac:dyDescent="0.25">
      <c r="A2053" s="8">
        <v>4040</v>
      </c>
      <c r="B2053" s="9" t="s">
        <v>2323</v>
      </c>
      <c r="C2053" s="10" t="s">
        <v>253</v>
      </c>
      <c r="D2053" s="9" t="s">
        <v>535</v>
      </c>
    </row>
    <row r="2054" spans="1:4" x14ac:dyDescent="0.25">
      <c r="A2054" s="8">
        <v>4046</v>
      </c>
      <c r="B2054" s="9" t="s">
        <v>2324</v>
      </c>
      <c r="C2054" s="10" t="s">
        <v>262</v>
      </c>
      <c r="D2054" s="9" t="s">
        <v>535</v>
      </c>
    </row>
    <row r="2055" spans="1:4" x14ac:dyDescent="0.25">
      <c r="A2055" s="8">
        <v>4047</v>
      </c>
      <c r="B2055" s="9" t="s">
        <v>2325</v>
      </c>
      <c r="C2055" s="10" t="s">
        <v>262</v>
      </c>
      <c r="D2055" s="9" t="s">
        <v>535</v>
      </c>
    </row>
    <row r="2056" spans="1:4" x14ac:dyDescent="0.25">
      <c r="A2056" s="8">
        <v>4050</v>
      </c>
      <c r="B2056" s="9" t="s">
        <v>2326</v>
      </c>
      <c r="C2056" s="10" t="s">
        <v>262</v>
      </c>
      <c r="D2056" s="9" t="s">
        <v>535</v>
      </c>
    </row>
    <row r="2057" spans="1:4" x14ac:dyDescent="0.25">
      <c r="A2057" s="8">
        <v>4052</v>
      </c>
      <c r="B2057" s="9" t="s">
        <v>2327</v>
      </c>
      <c r="C2057" s="10" t="s">
        <v>253</v>
      </c>
      <c r="D2057" s="9" t="s">
        <v>535</v>
      </c>
    </row>
    <row r="2058" spans="1:4" x14ac:dyDescent="0.25">
      <c r="A2058" s="8">
        <v>4053</v>
      </c>
      <c r="B2058" s="9" t="s">
        <v>2328</v>
      </c>
      <c r="C2058" s="10" t="s">
        <v>253</v>
      </c>
      <c r="D2058" s="9" t="s">
        <v>535</v>
      </c>
    </row>
    <row r="2059" spans="1:4" x14ac:dyDescent="0.25">
      <c r="A2059" s="8">
        <v>4054</v>
      </c>
      <c r="B2059" s="9" t="s">
        <v>2329</v>
      </c>
      <c r="C2059" s="10" t="s">
        <v>262</v>
      </c>
      <c r="D2059" s="9" t="s">
        <v>535</v>
      </c>
    </row>
    <row r="2060" spans="1:4" x14ac:dyDescent="0.25">
      <c r="A2060" s="8">
        <v>4145</v>
      </c>
      <c r="B2060" s="9" t="s">
        <v>2330</v>
      </c>
      <c r="C2060" s="10" t="s">
        <v>253</v>
      </c>
      <c r="D2060" s="9" t="s">
        <v>387</v>
      </c>
    </row>
    <row r="2061" spans="1:4" x14ac:dyDescent="0.25">
      <c r="A2061" s="8">
        <v>4160</v>
      </c>
      <c r="B2061" s="9" t="s">
        <v>2331</v>
      </c>
      <c r="C2061" s="10" t="s">
        <v>253</v>
      </c>
      <c r="D2061" s="9" t="s">
        <v>387</v>
      </c>
    </row>
    <row r="2062" spans="1:4" x14ac:dyDescent="0.25">
      <c r="A2062" s="8">
        <v>4205</v>
      </c>
      <c r="B2062" s="9" t="s">
        <v>2332</v>
      </c>
      <c r="C2062" s="10" t="s">
        <v>253</v>
      </c>
      <c r="D2062" s="9" t="s">
        <v>284</v>
      </c>
    </row>
    <row r="2063" spans="1:4" x14ac:dyDescent="0.25">
      <c r="A2063" s="8">
        <v>4206</v>
      </c>
      <c r="B2063" s="9" t="s">
        <v>2333</v>
      </c>
      <c r="C2063" s="10" t="s">
        <v>253</v>
      </c>
      <c r="D2063" s="9" t="s">
        <v>284</v>
      </c>
    </row>
    <row r="2064" spans="1:4" x14ac:dyDescent="0.25">
      <c r="A2064" s="8">
        <v>4207</v>
      </c>
      <c r="B2064" s="9" t="s">
        <v>2334</v>
      </c>
      <c r="C2064" s="10" t="s">
        <v>253</v>
      </c>
      <c r="D2064" s="9" t="s">
        <v>284</v>
      </c>
    </row>
    <row r="2065" spans="1:4" x14ac:dyDescent="0.25">
      <c r="A2065" s="8">
        <v>4208</v>
      </c>
      <c r="B2065" s="9" t="s">
        <v>2335</v>
      </c>
      <c r="C2065" s="10" t="s">
        <v>256</v>
      </c>
      <c r="D2065" s="9" t="s">
        <v>284</v>
      </c>
    </row>
    <row r="2066" spans="1:4" x14ac:dyDescent="0.25">
      <c r="A2066" s="8">
        <v>4209</v>
      </c>
      <c r="B2066" s="9" t="s">
        <v>2336</v>
      </c>
      <c r="C2066" s="10" t="s">
        <v>253</v>
      </c>
      <c r="D2066" s="9" t="s">
        <v>387</v>
      </c>
    </row>
    <row r="2067" spans="1:4" x14ac:dyDescent="0.25">
      <c r="A2067" s="8">
        <v>4211</v>
      </c>
      <c r="B2067" s="9" t="s">
        <v>2337</v>
      </c>
      <c r="C2067" s="10" t="s">
        <v>256</v>
      </c>
      <c r="D2067" s="9" t="s">
        <v>429</v>
      </c>
    </row>
    <row r="2068" spans="1:4" x14ac:dyDescent="0.25">
      <c r="A2068" s="8">
        <v>4212</v>
      </c>
      <c r="B2068" s="9" t="s">
        <v>2338</v>
      </c>
      <c r="C2068" s="10" t="s">
        <v>256</v>
      </c>
      <c r="D2068" s="9" t="s">
        <v>478</v>
      </c>
    </row>
    <row r="2069" spans="1:4" x14ac:dyDescent="0.25">
      <c r="A2069" s="8">
        <v>4217</v>
      </c>
      <c r="B2069" s="9" t="s">
        <v>2339</v>
      </c>
      <c r="C2069" s="10" t="s">
        <v>256</v>
      </c>
      <c r="D2069" s="9" t="s">
        <v>535</v>
      </c>
    </row>
    <row r="2070" spans="1:4" x14ac:dyDescent="0.25">
      <c r="A2070" s="8">
        <v>4218</v>
      </c>
      <c r="B2070" s="9" t="s">
        <v>2340</v>
      </c>
      <c r="C2070" s="10" t="s">
        <v>253</v>
      </c>
      <c r="D2070" s="9" t="s">
        <v>359</v>
      </c>
    </row>
    <row r="2071" spans="1:4" x14ac:dyDescent="0.25">
      <c r="A2071" s="8">
        <v>4223</v>
      </c>
      <c r="B2071" s="9" t="s">
        <v>2341</v>
      </c>
      <c r="C2071" s="10" t="s">
        <v>253</v>
      </c>
      <c r="D2071" s="9" t="s">
        <v>387</v>
      </c>
    </row>
    <row r="2072" spans="1:4" x14ac:dyDescent="0.25">
      <c r="A2072" s="8">
        <v>4226</v>
      </c>
      <c r="B2072" s="9" t="s">
        <v>2342</v>
      </c>
      <c r="C2072" s="10" t="s">
        <v>256</v>
      </c>
      <c r="D2072" s="9" t="s">
        <v>429</v>
      </c>
    </row>
    <row r="2073" spans="1:4" x14ac:dyDescent="0.25">
      <c r="A2073" s="8">
        <v>4227</v>
      </c>
      <c r="B2073" s="9" t="s">
        <v>2343</v>
      </c>
      <c r="C2073" s="10" t="s">
        <v>256</v>
      </c>
      <c r="D2073" s="9" t="s">
        <v>254</v>
      </c>
    </row>
    <row r="2074" spans="1:4" x14ac:dyDescent="0.25">
      <c r="A2074" s="8">
        <v>4228</v>
      </c>
      <c r="B2074" s="9" t="s">
        <v>2344</v>
      </c>
      <c r="C2074" s="10" t="s">
        <v>256</v>
      </c>
      <c r="D2074" s="9" t="s">
        <v>284</v>
      </c>
    </row>
    <row r="2075" spans="1:4" x14ac:dyDescent="0.25">
      <c r="A2075" s="8">
        <v>4229</v>
      </c>
      <c r="B2075" s="9" t="s">
        <v>2345</v>
      </c>
      <c r="C2075" s="10" t="s">
        <v>253</v>
      </c>
      <c r="D2075" s="9" t="s">
        <v>284</v>
      </c>
    </row>
    <row r="2076" spans="1:4" ht="25" x14ac:dyDescent="0.25">
      <c r="A2076" s="8">
        <v>4230</v>
      </c>
      <c r="B2076" s="9" t="s">
        <v>2346</v>
      </c>
      <c r="C2076" s="10" t="s">
        <v>256</v>
      </c>
      <c r="D2076" s="9" t="s">
        <v>344</v>
      </c>
    </row>
    <row r="2077" spans="1:4" x14ac:dyDescent="0.25">
      <c r="A2077" s="8">
        <v>6741</v>
      </c>
      <c r="B2077" s="9" t="s">
        <v>2347</v>
      </c>
      <c r="C2077" s="10" t="s">
        <v>262</v>
      </c>
      <c r="D2077" s="9" t="s">
        <v>284</v>
      </c>
    </row>
    <row r="2078" spans="1:4" x14ac:dyDescent="0.25">
      <c r="A2078" s="8">
        <v>6742</v>
      </c>
      <c r="B2078" s="9" t="s">
        <v>2348</v>
      </c>
      <c r="C2078" s="10" t="s">
        <v>253</v>
      </c>
      <c r="D2078" s="9" t="s">
        <v>344</v>
      </c>
    </row>
    <row r="2079" spans="1:4" x14ac:dyDescent="0.25">
      <c r="A2079" s="8">
        <v>6760</v>
      </c>
      <c r="B2079" s="9" t="s">
        <v>2349</v>
      </c>
      <c r="C2079" s="10" t="s">
        <v>264</v>
      </c>
      <c r="D2079" s="9" t="s">
        <v>284</v>
      </c>
    </row>
    <row r="2080" spans="1:4" x14ac:dyDescent="0.25">
      <c r="A2080" s="8">
        <v>6763</v>
      </c>
      <c r="B2080" s="9" t="s">
        <v>2350</v>
      </c>
      <c r="C2080" s="10" t="s">
        <v>261</v>
      </c>
      <c r="D2080" s="9" t="s">
        <v>284</v>
      </c>
    </row>
    <row r="2081" spans="1:4" x14ac:dyDescent="0.25">
      <c r="A2081" s="8">
        <v>6920</v>
      </c>
      <c r="B2081" s="9" t="s">
        <v>2351</v>
      </c>
      <c r="C2081" s="10" t="s">
        <v>253</v>
      </c>
      <c r="D2081" s="9" t="s">
        <v>284</v>
      </c>
    </row>
    <row r="2082" spans="1:4" x14ac:dyDescent="0.25">
      <c r="A2082" s="8">
        <v>6921</v>
      </c>
      <c r="B2082" s="9" t="s">
        <v>2352</v>
      </c>
      <c r="C2082" s="10" t="s">
        <v>262</v>
      </c>
      <c r="D2082" s="9" t="s">
        <v>284</v>
      </c>
    </row>
    <row r="2083" spans="1:4" x14ac:dyDescent="0.25">
      <c r="A2083" s="8">
        <v>6922</v>
      </c>
      <c r="B2083" s="9" t="s">
        <v>2353</v>
      </c>
      <c r="C2083" s="10" t="s">
        <v>253</v>
      </c>
      <c r="D2083" s="9" t="s">
        <v>284</v>
      </c>
    </row>
    <row r="2084" spans="1:4" x14ac:dyDescent="0.25">
      <c r="A2084" s="8">
        <v>6929</v>
      </c>
      <c r="B2084" s="9" t="s">
        <v>2354</v>
      </c>
      <c r="C2084" s="10" t="s">
        <v>259</v>
      </c>
      <c r="D2084" s="9" t="s">
        <v>284</v>
      </c>
    </row>
    <row r="2085" spans="1:4" x14ac:dyDescent="0.25">
      <c r="A2085" s="8">
        <v>6930</v>
      </c>
      <c r="B2085" s="9" t="s">
        <v>2355</v>
      </c>
      <c r="C2085" s="10" t="s">
        <v>259</v>
      </c>
      <c r="D2085" s="9" t="s">
        <v>284</v>
      </c>
    </row>
    <row r="2086" spans="1:4" x14ac:dyDescent="0.25">
      <c r="A2086" s="8">
        <v>6932</v>
      </c>
      <c r="B2086" s="9" t="s">
        <v>2356</v>
      </c>
      <c r="C2086" s="10" t="s">
        <v>262</v>
      </c>
      <c r="D2086" s="9" t="s">
        <v>284</v>
      </c>
    </row>
    <row r="2087" spans="1:4" x14ac:dyDescent="0.25">
      <c r="A2087" s="8">
        <v>6937</v>
      </c>
      <c r="B2087" s="9" t="s">
        <v>2357</v>
      </c>
      <c r="C2087" s="10" t="s">
        <v>262</v>
      </c>
      <c r="D2087" s="9" t="s">
        <v>284</v>
      </c>
    </row>
    <row r="2088" spans="1:4" x14ac:dyDescent="0.25">
      <c r="A2088" s="8">
        <v>6939</v>
      </c>
      <c r="B2088" s="9" t="s">
        <v>2358</v>
      </c>
      <c r="C2088" s="10" t="s">
        <v>253</v>
      </c>
      <c r="D2088" s="9" t="s">
        <v>284</v>
      </c>
    </row>
    <row r="2089" spans="1:4" x14ac:dyDescent="0.25">
      <c r="A2089" s="8">
        <v>6940</v>
      </c>
      <c r="B2089" s="9" t="s">
        <v>2359</v>
      </c>
      <c r="C2089" s="10" t="s">
        <v>253</v>
      </c>
      <c r="D2089" s="9" t="s">
        <v>344</v>
      </c>
    </row>
    <row r="2090" spans="1:4" x14ac:dyDescent="0.25">
      <c r="A2090" s="8">
        <v>6944</v>
      </c>
      <c r="B2090" s="9" t="s">
        <v>2360</v>
      </c>
      <c r="C2090" s="10" t="s">
        <v>253</v>
      </c>
      <c r="D2090" s="9" t="s">
        <v>284</v>
      </c>
    </row>
    <row r="2091" spans="1:4" x14ac:dyDescent="0.25">
      <c r="A2091" s="8">
        <v>6945</v>
      </c>
      <c r="B2091" s="9" t="s">
        <v>2361</v>
      </c>
      <c r="C2091" s="10" t="s">
        <v>262</v>
      </c>
      <c r="D2091" s="9" t="s">
        <v>344</v>
      </c>
    </row>
    <row r="2092" spans="1:4" x14ac:dyDescent="0.25">
      <c r="A2092" s="8">
        <v>6946</v>
      </c>
      <c r="B2092" s="9" t="s">
        <v>2362</v>
      </c>
      <c r="C2092" s="10" t="s">
        <v>262</v>
      </c>
      <c r="D2092" s="9" t="s">
        <v>284</v>
      </c>
    </row>
    <row r="2093" spans="1:4" x14ac:dyDescent="0.25">
      <c r="A2093" s="8">
        <v>6947</v>
      </c>
      <c r="B2093" s="9" t="s">
        <v>2363</v>
      </c>
      <c r="C2093" s="10" t="s">
        <v>253</v>
      </c>
      <c r="D2093" s="9" t="s">
        <v>284</v>
      </c>
    </row>
    <row r="2094" spans="1:4" x14ac:dyDescent="0.25">
      <c r="A2094" s="8">
        <v>6948</v>
      </c>
      <c r="B2094" s="9" t="s">
        <v>2364</v>
      </c>
      <c r="C2094" s="10" t="s">
        <v>261</v>
      </c>
      <c r="D2094" s="9" t="s">
        <v>284</v>
      </c>
    </row>
    <row r="2095" spans="1:4" x14ac:dyDescent="0.25">
      <c r="A2095" s="8">
        <v>6955</v>
      </c>
      <c r="B2095" s="9" t="s">
        <v>2365</v>
      </c>
      <c r="C2095" s="10" t="s">
        <v>262</v>
      </c>
      <c r="D2095" s="9" t="s">
        <v>284</v>
      </c>
    </row>
    <row r="2096" spans="1:4" x14ac:dyDescent="0.25">
      <c r="A2096" s="8">
        <v>6959</v>
      </c>
      <c r="B2096" s="9" t="s">
        <v>2366</v>
      </c>
      <c r="C2096" s="10" t="s">
        <v>262</v>
      </c>
      <c r="D2096" s="9" t="s">
        <v>284</v>
      </c>
    </row>
    <row r="2097" spans="1:4" x14ac:dyDescent="0.25">
      <c r="A2097" s="8">
        <v>6960</v>
      </c>
      <c r="B2097" s="9" t="s">
        <v>2367</v>
      </c>
      <c r="C2097" s="10" t="s">
        <v>253</v>
      </c>
      <c r="D2097" s="9" t="s">
        <v>284</v>
      </c>
    </row>
    <row r="2098" spans="1:4" x14ac:dyDescent="0.25">
      <c r="A2098" s="8">
        <v>6976</v>
      </c>
      <c r="B2098" s="9" t="s">
        <v>2368</v>
      </c>
      <c r="C2098" s="10" t="s">
        <v>262</v>
      </c>
      <c r="D2098" s="9" t="s">
        <v>335</v>
      </c>
    </row>
    <row r="2099" spans="1:4" x14ac:dyDescent="0.25">
      <c r="A2099" s="8">
        <v>6978</v>
      </c>
      <c r="B2099" s="9" t="s">
        <v>2369</v>
      </c>
      <c r="C2099" s="10" t="s">
        <v>253</v>
      </c>
      <c r="D2099" s="9" t="s">
        <v>284</v>
      </c>
    </row>
    <row r="2100" spans="1:4" ht="13" x14ac:dyDescent="0.25">
      <c r="A2100" s="13">
        <v>17</v>
      </c>
      <c r="B2100" s="14" t="s">
        <v>2370</v>
      </c>
      <c r="C2100" s="14" t="s">
        <v>2371</v>
      </c>
      <c r="D2100" s="14" t="s">
        <v>2372</v>
      </c>
    </row>
    <row r="2101" spans="1:4" ht="13" x14ac:dyDescent="0.25">
      <c r="A2101" s="13">
        <v>33</v>
      </c>
      <c r="B2101" s="14" t="s">
        <v>2373</v>
      </c>
      <c r="C2101" s="14" t="s">
        <v>2371</v>
      </c>
      <c r="D2101" s="14" t="s">
        <v>2374</v>
      </c>
    </row>
    <row r="2102" spans="1:4" ht="13" x14ac:dyDescent="0.25">
      <c r="A2102" s="13">
        <v>35</v>
      </c>
      <c r="B2102" s="14" t="s">
        <v>2375</v>
      </c>
      <c r="C2102" s="14" t="s">
        <v>2371</v>
      </c>
      <c r="D2102" s="14" t="s">
        <v>2374</v>
      </c>
    </row>
    <row r="2103" spans="1:4" ht="13" x14ac:dyDescent="0.25">
      <c r="A2103" s="13">
        <v>39</v>
      </c>
      <c r="B2103" s="14" t="s">
        <v>2376</v>
      </c>
      <c r="C2103" s="14" t="s">
        <v>2371</v>
      </c>
      <c r="D2103" s="14" t="s">
        <v>2374</v>
      </c>
    </row>
    <row r="2104" spans="1:4" ht="13" x14ac:dyDescent="0.25">
      <c r="A2104" s="13">
        <v>46</v>
      </c>
      <c r="B2104" s="14" t="s">
        <v>2377</v>
      </c>
      <c r="C2104" s="14" t="s">
        <v>2371</v>
      </c>
      <c r="D2104" s="14" t="s">
        <v>2374</v>
      </c>
    </row>
    <row r="2105" spans="1:4" ht="13" x14ac:dyDescent="0.25">
      <c r="A2105" s="13">
        <v>47</v>
      </c>
      <c r="B2105" s="14" t="s">
        <v>2378</v>
      </c>
      <c r="C2105" s="14" t="s">
        <v>2371</v>
      </c>
      <c r="D2105" s="14" t="s">
        <v>2374</v>
      </c>
    </row>
    <row r="2106" spans="1:4" ht="13" x14ac:dyDescent="0.25">
      <c r="A2106" s="13">
        <v>50</v>
      </c>
      <c r="B2106" s="14" t="s">
        <v>2379</v>
      </c>
      <c r="C2106" s="14" t="s">
        <v>2371</v>
      </c>
      <c r="D2106" s="14" t="s">
        <v>2374</v>
      </c>
    </row>
    <row r="2107" spans="1:4" ht="13" x14ac:dyDescent="0.25">
      <c r="A2107" s="13">
        <v>51</v>
      </c>
      <c r="B2107" s="14" t="s">
        <v>2380</v>
      </c>
      <c r="C2107" s="14" t="s">
        <v>2371</v>
      </c>
      <c r="D2107" s="14" t="s">
        <v>2374</v>
      </c>
    </row>
    <row r="2108" spans="1:4" ht="13" x14ac:dyDescent="0.25">
      <c r="A2108" s="13">
        <v>59</v>
      </c>
      <c r="B2108" s="14" t="s">
        <v>2381</v>
      </c>
      <c r="C2108" s="14" t="s">
        <v>2371</v>
      </c>
      <c r="D2108" s="14" t="s">
        <v>2374</v>
      </c>
    </row>
    <row r="2109" spans="1:4" ht="13" x14ac:dyDescent="0.25">
      <c r="A2109" s="13">
        <v>61</v>
      </c>
      <c r="B2109" s="14" t="s">
        <v>2382</v>
      </c>
      <c r="C2109" s="14" t="s">
        <v>2371</v>
      </c>
      <c r="D2109" s="14" t="s">
        <v>2374</v>
      </c>
    </row>
    <row r="2110" spans="1:4" ht="13" x14ac:dyDescent="0.25">
      <c r="A2110" s="13">
        <v>62</v>
      </c>
      <c r="B2110" s="14" t="s">
        <v>2383</v>
      </c>
      <c r="C2110" s="14" t="s">
        <v>2371</v>
      </c>
      <c r="D2110" s="14" t="s">
        <v>2374</v>
      </c>
    </row>
    <row r="2111" spans="1:4" ht="13" x14ac:dyDescent="0.25">
      <c r="A2111" s="13">
        <v>63</v>
      </c>
      <c r="B2111" s="14" t="s">
        <v>2384</v>
      </c>
      <c r="C2111" s="14" t="s">
        <v>2371</v>
      </c>
      <c r="D2111" s="14" t="s">
        <v>2374</v>
      </c>
    </row>
    <row r="2112" spans="1:4" ht="13" x14ac:dyDescent="0.25">
      <c r="A2112" s="13">
        <v>70</v>
      </c>
      <c r="B2112" s="14" t="s">
        <v>2385</v>
      </c>
      <c r="C2112" s="14" t="s">
        <v>2371</v>
      </c>
      <c r="D2112" s="14" t="s">
        <v>2374</v>
      </c>
    </row>
    <row r="2113" spans="1:4" ht="13" x14ac:dyDescent="0.25">
      <c r="A2113" s="13">
        <v>77</v>
      </c>
      <c r="B2113" s="14" t="s">
        <v>2386</v>
      </c>
      <c r="C2113" s="14" t="s">
        <v>2371</v>
      </c>
      <c r="D2113" s="14" t="s">
        <v>2387</v>
      </c>
    </row>
    <row r="2114" spans="1:4" ht="13" x14ac:dyDescent="0.25">
      <c r="A2114" s="13">
        <v>82</v>
      </c>
      <c r="B2114" s="14" t="s">
        <v>2388</v>
      </c>
      <c r="C2114" s="14" t="s">
        <v>2371</v>
      </c>
      <c r="D2114" s="14" t="s">
        <v>2389</v>
      </c>
    </row>
    <row r="2115" spans="1:4" ht="13" x14ac:dyDescent="0.25">
      <c r="A2115" s="13">
        <v>90</v>
      </c>
      <c r="B2115" s="14" t="s">
        <v>2390</v>
      </c>
      <c r="C2115" s="14" t="s">
        <v>2371</v>
      </c>
      <c r="D2115" s="14" t="s">
        <v>2374</v>
      </c>
    </row>
    <row r="2116" spans="1:4" ht="13" x14ac:dyDescent="0.25">
      <c r="A2116" s="13">
        <v>93</v>
      </c>
      <c r="B2116" s="14" t="s">
        <v>2391</v>
      </c>
      <c r="C2116" s="14" t="s">
        <v>2371</v>
      </c>
      <c r="D2116" s="14" t="s">
        <v>2374</v>
      </c>
    </row>
    <row r="2117" spans="1:4" ht="13" x14ac:dyDescent="0.25">
      <c r="A2117" s="13">
        <v>94</v>
      </c>
      <c r="B2117" s="14" t="s">
        <v>2392</v>
      </c>
      <c r="C2117" s="14" t="s">
        <v>2371</v>
      </c>
      <c r="D2117" s="14" t="s">
        <v>2374</v>
      </c>
    </row>
    <row r="2118" spans="1:4" ht="13" x14ac:dyDescent="0.25">
      <c r="A2118" s="13">
        <v>104</v>
      </c>
      <c r="B2118" s="14" t="s">
        <v>2393</v>
      </c>
      <c r="C2118" s="14" t="s">
        <v>2371</v>
      </c>
      <c r="D2118" s="14" t="s">
        <v>2374</v>
      </c>
    </row>
    <row r="2119" spans="1:4" ht="13" x14ac:dyDescent="0.25">
      <c r="A2119" s="13">
        <v>133</v>
      </c>
      <c r="B2119" s="14" t="s">
        <v>2394</v>
      </c>
      <c r="C2119" s="14" t="s">
        <v>2371</v>
      </c>
      <c r="D2119" s="14" t="s">
        <v>2395</v>
      </c>
    </row>
    <row r="2120" spans="1:4" ht="13" x14ac:dyDescent="0.25">
      <c r="A2120" s="13">
        <v>136</v>
      </c>
      <c r="B2120" s="14" t="s">
        <v>2396</v>
      </c>
      <c r="C2120" s="14" t="s">
        <v>2371</v>
      </c>
      <c r="D2120" s="14" t="s">
        <v>2397</v>
      </c>
    </row>
    <row r="2121" spans="1:4" ht="13" x14ac:dyDescent="0.25">
      <c r="A2121" s="13">
        <v>139</v>
      </c>
      <c r="B2121" s="14" t="s">
        <v>2398</v>
      </c>
      <c r="C2121" s="14" t="s">
        <v>2371</v>
      </c>
      <c r="D2121" s="14" t="s">
        <v>2397</v>
      </c>
    </row>
    <row r="2122" spans="1:4" ht="13" x14ac:dyDescent="0.25">
      <c r="A2122" s="13">
        <v>140</v>
      </c>
      <c r="B2122" s="14" t="s">
        <v>2399</v>
      </c>
      <c r="C2122" s="14" t="s">
        <v>2371</v>
      </c>
      <c r="D2122" s="14" t="s">
        <v>2397</v>
      </c>
    </row>
    <row r="2123" spans="1:4" ht="13" x14ac:dyDescent="0.25">
      <c r="A2123" s="13">
        <v>174</v>
      </c>
      <c r="B2123" s="14" t="s">
        <v>2400</v>
      </c>
      <c r="C2123" s="14" t="s">
        <v>2371</v>
      </c>
      <c r="D2123" s="14" t="s">
        <v>2401</v>
      </c>
    </row>
    <row r="2124" spans="1:4" ht="13" x14ac:dyDescent="0.25">
      <c r="A2124" s="13">
        <v>175</v>
      </c>
      <c r="B2124" s="14" t="s">
        <v>2402</v>
      </c>
      <c r="C2124" s="14" t="s">
        <v>2371</v>
      </c>
      <c r="D2124" s="14" t="s">
        <v>2401</v>
      </c>
    </row>
    <row r="2125" spans="1:4" ht="13" x14ac:dyDescent="0.25">
      <c r="A2125" s="13">
        <v>180</v>
      </c>
      <c r="B2125" s="14" t="s">
        <v>2403</v>
      </c>
      <c r="C2125" s="14" t="s">
        <v>2371</v>
      </c>
      <c r="D2125" s="14" t="s">
        <v>2401</v>
      </c>
    </row>
    <row r="2126" spans="1:4" ht="13" x14ac:dyDescent="0.25">
      <c r="A2126" s="13">
        <v>190</v>
      </c>
      <c r="B2126" s="14" t="s">
        <v>2404</v>
      </c>
      <c r="C2126" s="14" t="s">
        <v>2371</v>
      </c>
      <c r="D2126" s="14" t="s">
        <v>2401</v>
      </c>
    </row>
    <row r="2127" spans="1:4" ht="13" x14ac:dyDescent="0.25">
      <c r="A2127" s="13">
        <v>191</v>
      </c>
      <c r="B2127" s="14" t="s">
        <v>2405</v>
      </c>
      <c r="C2127" s="14" t="s">
        <v>2371</v>
      </c>
      <c r="D2127" s="14" t="s">
        <v>2401</v>
      </c>
    </row>
    <row r="2128" spans="1:4" ht="13" x14ac:dyDescent="0.25">
      <c r="A2128" s="13">
        <v>192</v>
      </c>
      <c r="B2128" s="14" t="s">
        <v>2406</v>
      </c>
      <c r="C2128" s="14" t="s">
        <v>2371</v>
      </c>
      <c r="D2128" s="14" t="s">
        <v>2401</v>
      </c>
    </row>
    <row r="2129" spans="1:4" ht="13" x14ac:dyDescent="0.25">
      <c r="A2129" s="13">
        <v>196</v>
      </c>
      <c r="B2129" s="14" t="s">
        <v>2407</v>
      </c>
      <c r="C2129" s="14" t="s">
        <v>2371</v>
      </c>
      <c r="D2129" s="14" t="s">
        <v>2401</v>
      </c>
    </row>
    <row r="2130" spans="1:4" ht="13" x14ac:dyDescent="0.25">
      <c r="A2130" s="13">
        <v>199</v>
      </c>
      <c r="B2130" s="14" t="s">
        <v>2408</v>
      </c>
      <c r="C2130" s="14" t="s">
        <v>2371</v>
      </c>
      <c r="D2130" s="14" t="s">
        <v>2401</v>
      </c>
    </row>
    <row r="2131" spans="1:4" ht="13" x14ac:dyDescent="0.25">
      <c r="A2131" s="13">
        <v>204</v>
      </c>
      <c r="B2131" s="14" t="s">
        <v>2409</v>
      </c>
      <c r="C2131" s="14" t="s">
        <v>2371</v>
      </c>
      <c r="D2131" s="14" t="s">
        <v>2401</v>
      </c>
    </row>
    <row r="2132" spans="1:4" ht="13" x14ac:dyDescent="0.25">
      <c r="A2132" s="13">
        <v>211</v>
      </c>
      <c r="B2132" s="14" t="s">
        <v>2410</v>
      </c>
      <c r="C2132" s="14" t="s">
        <v>2371</v>
      </c>
      <c r="D2132" s="14" t="s">
        <v>2411</v>
      </c>
    </row>
    <row r="2133" spans="1:4" ht="13" x14ac:dyDescent="0.25">
      <c r="A2133" s="13">
        <v>219</v>
      </c>
      <c r="B2133" s="14" t="s">
        <v>2412</v>
      </c>
      <c r="C2133" s="14" t="s">
        <v>2371</v>
      </c>
      <c r="D2133" s="14" t="s">
        <v>2411</v>
      </c>
    </row>
    <row r="2134" spans="1:4" ht="13" x14ac:dyDescent="0.25">
      <c r="A2134" s="13">
        <v>222</v>
      </c>
      <c r="B2134" s="14" t="s">
        <v>2413</v>
      </c>
      <c r="C2134" s="14" t="s">
        <v>2371</v>
      </c>
      <c r="D2134" s="14" t="s">
        <v>2411</v>
      </c>
    </row>
    <row r="2135" spans="1:4" ht="13" x14ac:dyDescent="0.25">
      <c r="A2135" s="13">
        <v>224</v>
      </c>
      <c r="B2135" s="14" t="s">
        <v>2414</v>
      </c>
      <c r="C2135" s="14" t="s">
        <v>2371</v>
      </c>
      <c r="D2135" s="14" t="s">
        <v>2411</v>
      </c>
    </row>
    <row r="2136" spans="1:4" ht="13" x14ac:dyDescent="0.25">
      <c r="A2136" s="13">
        <v>225</v>
      </c>
      <c r="B2136" s="14" t="s">
        <v>2415</v>
      </c>
      <c r="C2136" s="14" t="s">
        <v>2371</v>
      </c>
      <c r="D2136" s="14" t="s">
        <v>2411</v>
      </c>
    </row>
    <row r="2137" spans="1:4" ht="13" x14ac:dyDescent="0.25">
      <c r="A2137" s="13">
        <v>226</v>
      </c>
      <c r="B2137" s="14" t="s">
        <v>2416</v>
      </c>
      <c r="C2137" s="14" t="s">
        <v>2371</v>
      </c>
      <c r="D2137" s="14" t="s">
        <v>2411</v>
      </c>
    </row>
    <row r="2138" spans="1:4" ht="13" x14ac:dyDescent="0.25">
      <c r="A2138" s="13">
        <v>230</v>
      </c>
      <c r="B2138" s="14" t="s">
        <v>2417</v>
      </c>
      <c r="C2138" s="14" t="s">
        <v>2371</v>
      </c>
      <c r="D2138" s="14" t="s">
        <v>2411</v>
      </c>
    </row>
    <row r="2139" spans="1:4" ht="13" x14ac:dyDescent="0.25">
      <c r="A2139" s="13">
        <v>231</v>
      </c>
      <c r="B2139" s="14" t="s">
        <v>2418</v>
      </c>
      <c r="C2139" s="14" t="s">
        <v>2371</v>
      </c>
      <c r="D2139" s="14" t="s">
        <v>2411</v>
      </c>
    </row>
    <row r="2140" spans="1:4" ht="13" x14ac:dyDescent="0.25">
      <c r="A2140" s="13">
        <v>232</v>
      </c>
      <c r="B2140" s="14" t="s">
        <v>2419</v>
      </c>
      <c r="C2140" s="14" t="s">
        <v>2371</v>
      </c>
      <c r="D2140" s="14" t="s">
        <v>2411</v>
      </c>
    </row>
    <row r="2141" spans="1:4" ht="13" x14ac:dyDescent="0.25">
      <c r="A2141" s="13">
        <v>238</v>
      </c>
      <c r="B2141" s="14" t="s">
        <v>2420</v>
      </c>
      <c r="C2141" s="14" t="s">
        <v>2371</v>
      </c>
      <c r="D2141" s="14" t="s">
        <v>2372</v>
      </c>
    </row>
    <row r="2142" spans="1:4" ht="13" x14ac:dyDescent="0.25">
      <c r="A2142" s="13">
        <v>242</v>
      </c>
      <c r="B2142" s="14" t="s">
        <v>2421</v>
      </c>
      <c r="C2142" s="14" t="s">
        <v>2371</v>
      </c>
      <c r="D2142" s="14" t="s">
        <v>2395</v>
      </c>
    </row>
    <row r="2143" spans="1:4" ht="13" x14ac:dyDescent="0.25">
      <c r="A2143" s="13">
        <v>244</v>
      </c>
      <c r="B2143" s="14" t="s">
        <v>2422</v>
      </c>
      <c r="C2143" s="14" t="s">
        <v>2371</v>
      </c>
      <c r="D2143" s="14" t="s">
        <v>2395</v>
      </c>
    </row>
    <row r="2144" spans="1:4" ht="13" x14ac:dyDescent="0.25">
      <c r="A2144" s="13">
        <v>245</v>
      </c>
      <c r="B2144" s="14" t="s">
        <v>2423</v>
      </c>
      <c r="C2144" s="14" t="s">
        <v>2371</v>
      </c>
      <c r="D2144" s="14" t="s">
        <v>2395</v>
      </c>
    </row>
    <row r="2145" spans="1:4" ht="13" x14ac:dyDescent="0.25">
      <c r="A2145" s="13">
        <v>246</v>
      </c>
      <c r="B2145" s="14" t="s">
        <v>2424</v>
      </c>
      <c r="C2145" s="14" t="s">
        <v>2371</v>
      </c>
      <c r="D2145" s="14" t="s">
        <v>2395</v>
      </c>
    </row>
    <row r="2146" spans="1:4" ht="13" x14ac:dyDescent="0.25">
      <c r="A2146" s="13">
        <v>252</v>
      </c>
      <c r="B2146" s="14" t="s">
        <v>2425</v>
      </c>
      <c r="C2146" s="14" t="s">
        <v>2371</v>
      </c>
      <c r="D2146" s="14" t="s">
        <v>2395</v>
      </c>
    </row>
    <row r="2147" spans="1:4" ht="13" x14ac:dyDescent="0.25">
      <c r="A2147" s="13">
        <v>256</v>
      </c>
      <c r="B2147" s="14" t="s">
        <v>2426</v>
      </c>
      <c r="C2147" s="14" t="s">
        <v>2371</v>
      </c>
      <c r="D2147" s="14" t="s">
        <v>2395</v>
      </c>
    </row>
    <row r="2148" spans="1:4" ht="13" x14ac:dyDescent="0.25">
      <c r="A2148" s="13">
        <v>260</v>
      </c>
      <c r="B2148" s="14" t="s">
        <v>2427</v>
      </c>
      <c r="C2148" s="14" t="s">
        <v>2371</v>
      </c>
      <c r="D2148" s="14" t="s">
        <v>2395</v>
      </c>
    </row>
    <row r="2149" spans="1:4" ht="13" x14ac:dyDescent="0.25">
      <c r="A2149" s="13">
        <v>262</v>
      </c>
      <c r="B2149" s="14" t="s">
        <v>2428</v>
      </c>
      <c r="C2149" s="14" t="s">
        <v>2371</v>
      </c>
      <c r="D2149" s="14" t="s">
        <v>2395</v>
      </c>
    </row>
    <row r="2150" spans="1:4" ht="13" x14ac:dyDescent="0.25">
      <c r="A2150" s="13">
        <v>265</v>
      </c>
      <c r="B2150" s="14" t="s">
        <v>2429</v>
      </c>
      <c r="C2150" s="14" t="s">
        <v>2371</v>
      </c>
      <c r="D2150" s="14" t="s">
        <v>2395</v>
      </c>
    </row>
    <row r="2151" spans="1:4" ht="13" x14ac:dyDescent="0.25">
      <c r="A2151" s="13">
        <v>266</v>
      </c>
      <c r="B2151" s="14" t="s">
        <v>2430</v>
      </c>
      <c r="C2151" s="14" t="s">
        <v>2371</v>
      </c>
      <c r="D2151" s="14" t="s">
        <v>2397</v>
      </c>
    </row>
    <row r="2152" spans="1:4" ht="13" x14ac:dyDescent="0.25">
      <c r="A2152" s="13">
        <v>276</v>
      </c>
      <c r="B2152" s="14" t="s">
        <v>2431</v>
      </c>
      <c r="C2152" s="14" t="s">
        <v>2371</v>
      </c>
      <c r="D2152" s="14" t="s">
        <v>2395</v>
      </c>
    </row>
    <row r="2153" spans="1:4" ht="13" x14ac:dyDescent="0.25">
      <c r="A2153" s="13">
        <v>284</v>
      </c>
      <c r="B2153" s="14" t="s">
        <v>2432</v>
      </c>
      <c r="C2153" s="14" t="s">
        <v>2371</v>
      </c>
      <c r="D2153" s="14" t="s">
        <v>2395</v>
      </c>
    </row>
    <row r="2154" spans="1:4" ht="13" x14ac:dyDescent="0.25">
      <c r="A2154" s="13">
        <v>286</v>
      </c>
      <c r="B2154" s="14" t="s">
        <v>2433</v>
      </c>
      <c r="C2154" s="14" t="s">
        <v>2371</v>
      </c>
      <c r="D2154" s="14" t="s">
        <v>2395</v>
      </c>
    </row>
    <row r="2155" spans="1:4" ht="13" x14ac:dyDescent="0.25">
      <c r="A2155" s="13">
        <v>304</v>
      </c>
      <c r="B2155" s="14" t="s">
        <v>2434</v>
      </c>
      <c r="C2155" s="14" t="s">
        <v>2371</v>
      </c>
      <c r="D2155" s="14" t="s">
        <v>2435</v>
      </c>
    </row>
    <row r="2156" spans="1:4" ht="13" x14ac:dyDescent="0.25">
      <c r="A2156" s="13">
        <v>315</v>
      </c>
      <c r="B2156" s="14" t="s">
        <v>2436</v>
      </c>
      <c r="C2156" s="14" t="s">
        <v>2371</v>
      </c>
      <c r="D2156" s="14" t="s">
        <v>2389</v>
      </c>
    </row>
    <row r="2157" spans="1:4" ht="13" x14ac:dyDescent="0.25">
      <c r="A2157" s="13">
        <v>317</v>
      </c>
      <c r="B2157" s="14" t="s">
        <v>2437</v>
      </c>
      <c r="C2157" s="14" t="s">
        <v>2371</v>
      </c>
      <c r="D2157" s="14" t="s">
        <v>2389</v>
      </c>
    </row>
    <row r="2158" spans="1:4" ht="13" x14ac:dyDescent="0.25">
      <c r="A2158" s="13">
        <v>326</v>
      </c>
      <c r="B2158" s="14" t="s">
        <v>2438</v>
      </c>
      <c r="C2158" s="14" t="s">
        <v>2371</v>
      </c>
      <c r="D2158" s="14" t="s">
        <v>2389</v>
      </c>
    </row>
    <row r="2159" spans="1:4" ht="13" x14ac:dyDescent="0.25">
      <c r="A2159" s="13">
        <v>331</v>
      </c>
      <c r="B2159" s="14" t="s">
        <v>2439</v>
      </c>
      <c r="C2159" s="14" t="s">
        <v>2371</v>
      </c>
      <c r="D2159" s="14" t="s">
        <v>2389</v>
      </c>
    </row>
    <row r="2160" spans="1:4" ht="13" x14ac:dyDescent="0.25">
      <c r="A2160" s="13">
        <v>335</v>
      </c>
      <c r="B2160" s="14" t="s">
        <v>2440</v>
      </c>
      <c r="C2160" s="14" t="s">
        <v>2371</v>
      </c>
      <c r="D2160" s="14" t="s">
        <v>2389</v>
      </c>
    </row>
    <row r="2161" spans="1:4" ht="13" x14ac:dyDescent="0.25">
      <c r="A2161" s="13">
        <v>341</v>
      </c>
      <c r="B2161" s="14" t="s">
        <v>2441</v>
      </c>
      <c r="C2161" s="14" t="s">
        <v>2371</v>
      </c>
      <c r="D2161" s="14" t="s">
        <v>2389</v>
      </c>
    </row>
    <row r="2162" spans="1:4" ht="13" x14ac:dyDescent="0.25">
      <c r="A2162" s="13">
        <v>343</v>
      </c>
      <c r="B2162" s="14" t="s">
        <v>2442</v>
      </c>
      <c r="C2162" s="14" t="s">
        <v>2371</v>
      </c>
      <c r="D2162" s="14" t="s">
        <v>2389</v>
      </c>
    </row>
    <row r="2163" spans="1:4" ht="13" x14ac:dyDescent="0.25">
      <c r="A2163" s="13">
        <v>344</v>
      </c>
      <c r="B2163" s="14" t="s">
        <v>2443</v>
      </c>
      <c r="C2163" s="14" t="s">
        <v>2371</v>
      </c>
      <c r="D2163" s="14" t="s">
        <v>2374</v>
      </c>
    </row>
    <row r="2164" spans="1:4" ht="13" x14ac:dyDescent="0.25">
      <c r="A2164" s="13">
        <v>357</v>
      </c>
      <c r="B2164" s="14" t="s">
        <v>2444</v>
      </c>
      <c r="C2164" s="14" t="s">
        <v>2371</v>
      </c>
      <c r="D2164" s="14" t="s">
        <v>2389</v>
      </c>
    </row>
    <row r="2165" spans="1:4" ht="13" x14ac:dyDescent="0.25">
      <c r="A2165" s="13">
        <v>358</v>
      </c>
      <c r="B2165" s="14" t="s">
        <v>2445</v>
      </c>
      <c r="C2165" s="14" t="s">
        <v>2371</v>
      </c>
      <c r="D2165" s="14" t="s">
        <v>2389</v>
      </c>
    </row>
    <row r="2166" spans="1:4" ht="13" x14ac:dyDescent="0.25">
      <c r="A2166" s="13">
        <v>369</v>
      </c>
      <c r="B2166" s="14" t="s">
        <v>2446</v>
      </c>
      <c r="C2166" s="14" t="s">
        <v>2371</v>
      </c>
      <c r="D2166" s="14" t="s">
        <v>2447</v>
      </c>
    </row>
    <row r="2167" spans="1:4" ht="13" x14ac:dyDescent="0.25">
      <c r="A2167" s="13">
        <v>380</v>
      </c>
      <c r="B2167" s="14" t="s">
        <v>2448</v>
      </c>
      <c r="C2167" s="14" t="s">
        <v>2371</v>
      </c>
      <c r="D2167" s="14" t="s">
        <v>2447</v>
      </c>
    </row>
    <row r="2168" spans="1:4" ht="13" x14ac:dyDescent="0.25">
      <c r="A2168" s="13">
        <v>386</v>
      </c>
      <c r="B2168" s="14" t="s">
        <v>2449</v>
      </c>
      <c r="C2168" s="14" t="s">
        <v>2371</v>
      </c>
      <c r="D2168" s="14" t="s">
        <v>2447</v>
      </c>
    </row>
    <row r="2169" spans="1:4" ht="13" x14ac:dyDescent="0.25">
      <c r="A2169" s="13">
        <v>387</v>
      </c>
      <c r="B2169" s="14" t="s">
        <v>2450</v>
      </c>
      <c r="C2169" s="14" t="s">
        <v>2371</v>
      </c>
      <c r="D2169" s="14" t="s">
        <v>2447</v>
      </c>
    </row>
    <row r="2170" spans="1:4" ht="13" x14ac:dyDescent="0.25">
      <c r="A2170" s="13">
        <v>397</v>
      </c>
      <c r="B2170" s="14" t="s">
        <v>2451</v>
      </c>
      <c r="C2170" s="14" t="s">
        <v>2371</v>
      </c>
      <c r="D2170" s="14" t="s">
        <v>2452</v>
      </c>
    </row>
    <row r="2171" spans="1:4" ht="13" x14ac:dyDescent="0.25">
      <c r="A2171" s="13">
        <v>408</v>
      </c>
      <c r="B2171" s="14" t="s">
        <v>2453</v>
      </c>
      <c r="C2171" s="14" t="s">
        <v>2371</v>
      </c>
      <c r="D2171" s="14" t="s">
        <v>2452</v>
      </c>
    </row>
    <row r="2172" spans="1:4" ht="13" x14ac:dyDescent="0.25">
      <c r="A2172" s="13">
        <v>418</v>
      </c>
      <c r="B2172" s="14" t="s">
        <v>2454</v>
      </c>
      <c r="C2172" s="14" t="s">
        <v>2371</v>
      </c>
      <c r="D2172" s="14" t="s">
        <v>2389</v>
      </c>
    </row>
    <row r="2173" spans="1:4" ht="13" x14ac:dyDescent="0.25">
      <c r="A2173" s="13">
        <v>419</v>
      </c>
      <c r="B2173" s="14" t="s">
        <v>2455</v>
      </c>
      <c r="C2173" s="14" t="s">
        <v>2371</v>
      </c>
      <c r="D2173" s="14" t="s">
        <v>2389</v>
      </c>
    </row>
    <row r="2174" spans="1:4" ht="13" x14ac:dyDescent="0.25">
      <c r="A2174" s="13">
        <v>421</v>
      </c>
      <c r="B2174" s="14" t="s">
        <v>2456</v>
      </c>
      <c r="C2174" s="14" t="s">
        <v>2371</v>
      </c>
      <c r="D2174" s="14" t="s">
        <v>2435</v>
      </c>
    </row>
    <row r="2175" spans="1:4" ht="13" x14ac:dyDescent="0.25">
      <c r="A2175" s="13">
        <v>422</v>
      </c>
      <c r="B2175" s="14" t="s">
        <v>2457</v>
      </c>
      <c r="C2175" s="14" t="s">
        <v>2371</v>
      </c>
      <c r="D2175" s="14" t="s">
        <v>2401</v>
      </c>
    </row>
    <row r="2176" spans="1:4" ht="13" x14ac:dyDescent="0.25">
      <c r="A2176" s="13">
        <v>424</v>
      </c>
      <c r="B2176" s="14" t="s">
        <v>2458</v>
      </c>
      <c r="C2176" s="14" t="s">
        <v>2371</v>
      </c>
      <c r="D2176" s="14" t="s">
        <v>2374</v>
      </c>
    </row>
    <row r="2177" spans="1:4" ht="13" x14ac:dyDescent="0.25">
      <c r="A2177" s="13">
        <v>429</v>
      </c>
      <c r="B2177" s="14" t="s">
        <v>2459</v>
      </c>
      <c r="C2177" s="14" t="s">
        <v>2371</v>
      </c>
      <c r="D2177" s="14" t="s">
        <v>2372</v>
      </c>
    </row>
    <row r="2178" spans="1:4" ht="13" x14ac:dyDescent="0.25">
      <c r="A2178" s="13">
        <v>432</v>
      </c>
      <c r="B2178" s="14" t="s">
        <v>2460</v>
      </c>
      <c r="C2178" s="14" t="s">
        <v>2371</v>
      </c>
      <c r="D2178" s="14" t="s">
        <v>2374</v>
      </c>
    </row>
    <row r="2179" spans="1:4" ht="13" x14ac:dyDescent="0.25">
      <c r="A2179" s="13">
        <v>435</v>
      </c>
      <c r="B2179" s="14" t="s">
        <v>2461</v>
      </c>
      <c r="C2179" s="14" t="s">
        <v>2371</v>
      </c>
      <c r="D2179" s="14" t="s">
        <v>2411</v>
      </c>
    </row>
    <row r="2180" spans="1:4" ht="13" x14ac:dyDescent="0.25">
      <c r="A2180" s="13">
        <v>439</v>
      </c>
      <c r="B2180" s="14" t="s">
        <v>2462</v>
      </c>
      <c r="C2180" s="14" t="s">
        <v>2371</v>
      </c>
      <c r="D2180" s="14" t="s">
        <v>2395</v>
      </c>
    </row>
    <row r="2181" spans="1:4" ht="13" x14ac:dyDescent="0.25">
      <c r="A2181" s="13">
        <v>443</v>
      </c>
      <c r="B2181" s="14" t="s">
        <v>2463</v>
      </c>
      <c r="C2181" s="14" t="s">
        <v>2371</v>
      </c>
      <c r="D2181" s="14" t="s">
        <v>2411</v>
      </c>
    </row>
    <row r="2182" spans="1:4" ht="13" x14ac:dyDescent="0.25">
      <c r="A2182" s="13">
        <v>453</v>
      </c>
      <c r="B2182" s="14" t="s">
        <v>2464</v>
      </c>
      <c r="C2182" s="14" t="s">
        <v>2371</v>
      </c>
      <c r="D2182" s="14" t="s">
        <v>2374</v>
      </c>
    </row>
    <row r="2183" spans="1:4" ht="13" x14ac:dyDescent="0.25">
      <c r="A2183" s="13">
        <v>471</v>
      </c>
      <c r="B2183" s="14" t="s">
        <v>2465</v>
      </c>
      <c r="C2183" s="14" t="s">
        <v>2371</v>
      </c>
      <c r="D2183" s="14" t="s">
        <v>2374</v>
      </c>
    </row>
    <row r="2184" spans="1:4" ht="13" x14ac:dyDescent="0.25">
      <c r="A2184" s="13">
        <v>482</v>
      </c>
      <c r="B2184" s="14" t="s">
        <v>2466</v>
      </c>
      <c r="C2184" s="14" t="s">
        <v>2371</v>
      </c>
      <c r="D2184" s="14" t="s">
        <v>2387</v>
      </c>
    </row>
    <row r="2185" spans="1:4" ht="13" x14ac:dyDescent="0.25">
      <c r="A2185" s="13">
        <v>491</v>
      </c>
      <c r="B2185" s="14" t="s">
        <v>2467</v>
      </c>
      <c r="C2185" s="14" t="s">
        <v>2371</v>
      </c>
      <c r="D2185" s="14" t="s">
        <v>2374</v>
      </c>
    </row>
    <row r="2186" spans="1:4" ht="13" x14ac:dyDescent="0.25">
      <c r="A2186" s="13">
        <v>528</v>
      </c>
      <c r="B2186" s="14" t="s">
        <v>2468</v>
      </c>
      <c r="C2186" s="14" t="s">
        <v>2371</v>
      </c>
      <c r="D2186" s="14" t="s">
        <v>2395</v>
      </c>
    </row>
    <row r="2187" spans="1:4" ht="13" x14ac:dyDescent="0.25">
      <c r="A2187" s="13">
        <v>531</v>
      </c>
      <c r="B2187" s="14" t="s">
        <v>2469</v>
      </c>
      <c r="C2187" s="14" t="s">
        <v>2371</v>
      </c>
      <c r="D2187" s="14" t="s">
        <v>2389</v>
      </c>
    </row>
    <row r="2188" spans="1:4" ht="13" x14ac:dyDescent="0.25">
      <c r="A2188" s="13">
        <v>532</v>
      </c>
      <c r="B2188" s="14" t="s">
        <v>2470</v>
      </c>
      <c r="C2188" s="14" t="s">
        <v>2371</v>
      </c>
      <c r="D2188" s="14" t="s">
        <v>2387</v>
      </c>
    </row>
    <row r="2189" spans="1:4" ht="13" x14ac:dyDescent="0.25">
      <c r="A2189" s="13">
        <v>536</v>
      </c>
      <c r="B2189" s="14" t="s">
        <v>2471</v>
      </c>
      <c r="C2189" s="14" t="s">
        <v>2371</v>
      </c>
      <c r="D2189" s="14" t="s">
        <v>2447</v>
      </c>
    </row>
    <row r="2190" spans="1:4" ht="13" x14ac:dyDescent="0.25">
      <c r="A2190" s="13">
        <v>539</v>
      </c>
      <c r="B2190" s="14" t="s">
        <v>2472</v>
      </c>
      <c r="C2190" s="14" t="s">
        <v>2371</v>
      </c>
      <c r="D2190" s="14" t="s">
        <v>2397</v>
      </c>
    </row>
    <row r="2191" spans="1:4" ht="13" x14ac:dyDescent="0.25">
      <c r="A2191" s="13">
        <v>544</v>
      </c>
      <c r="B2191" s="14" t="s">
        <v>2473</v>
      </c>
      <c r="C2191" s="14" t="s">
        <v>2371</v>
      </c>
      <c r="D2191" s="14" t="s">
        <v>2374</v>
      </c>
    </row>
    <row r="2192" spans="1:4" ht="13" x14ac:dyDescent="0.25">
      <c r="A2192" s="13">
        <v>557</v>
      </c>
      <c r="B2192" s="14" t="s">
        <v>2474</v>
      </c>
      <c r="C2192" s="14" t="s">
        <v>2371</v>
      </c>
      <c r="D2192" s="14" t="s">
        <v>2447</v>
      </c>
    </row>
    <row r="2193" spans="1:4" ht="13" x14ac:dyDescent="0.25">
      <c r="A2193" s="13">
        <v>603</v>
      </c>
      <c r="B2193" s="14" t="s">
        <v>2475</v>
      </c>
      <c r="C2193" s="14" t="s">
        <v>2371</v>
      </c>
      <c r="D2193" s="14" t="s">
        <v>2374</v>
      </c>
    </row>
    <row r="2194" spans="1:4" ht="13" x14ac:dyDescent="0.25">
      <c r="A2194" s="13">
        <v>608</v>
      </c>
      <c r="B2194" s="14" t="s">
        <v>2476</v>
      </c>
      <c r="C2194" s="14" t="s">
        <v>2371</v>
      </c>
      <c r="D2194" s="14" t="s">
        <v>2389</v>
      </c>
    </row>
    <row r="2195" spans="1:4" ht="13" x14ac:dyDescent="0.25">
      <c r="A2195" s="13">
        <v>618</v>
      </c>
      <c r="B2195" s="14" t="s">
        <v>2477</v>
      </c>
      <c r="C2195" s="14" t="s">
        <v>2371</v>
      </c>
      <c r="D2195" s="14" t="s">
        <v>2374</v>
      </c>
    </row>
    <row r="2196" spans="1:4" ht="13" x14ac:dyDescent="0.25">
      <c r="A2196" s="13">
        <v>633</v>
      </c>
      <c r="B2196" s="14" t="s">
        <v>2478</v>
      </c>
      <c r="C2196" s="14" t="s">
        <v>2371</v>
      </c>
      <c r="D2196" s="14" t="s">
        <v>2447</v>
      </c>
    </row>
    <row r="2197" spans="1:4" ht="13" x14ac:dyDescent="0.25">
      <c r="A2197" s="13">
        <v>710</v>
      </c>
      <c r="B2197" s="14" t="s">
        <v>2479</v>
      </c>
      <c r="C2197" s="14" t="s">
        <v>2371</v>
      </c>
      <c r="D2197" s="14" t="s">
        <v>2389</v>
      </c>
    </row>
    <row r="2198" spans="1:4" ht="13" x14ac:dyDescent="0.25">
      <c r="A2198" s="13">
        <v>738</v>
      </c>
      <c r="B2198" s="14" t="s">
        <v>2480</v>
      </c>
      <c r="C2198" s="14" t="s">
        <v>2371</v>
      </c>
      <c r="D2198" s="14" t="s">
        <v>2389</v>
      </c>
    </row>
    <row r="2199" spans="1:4" ht="13" x14ac:dyDescent="0.25">
      <c r="A2199" s="13">
        <v>743</v>
      </c>
      <c r="B2199" s="14" t="s">
        <v>2481</v>
      </c>
      <c r="C2199" s="14" t="s">
        <v>2371</v>
      </c>
      <c r="D2199" s="14" t="s">
        <v>2374</v>
      </c>
    </row>
    <row r="2200" spans="1:4" ht="13" x14ac:dyDescent="0.25">
      <c r="A2200" s="13">
        <v>1082</v>
      </c>
      <c r="B2200" s="14" t="s">
        <v>2482</v>
      </c>
      <c r="C2200" s="14" t="s">
        <v>2371</v>
      </c>
      <c r="D2200" s="14" t="s">
        <v>2372</v>
      </c>
    </row>
    <row r="2201" spans="1:4" ht="13" x14ac:dyDescent="0.25">
      <c r="A2201" s="13">
        <v>1098</v>
      </c>
      <c r="B2201" s="14" t="s">
        <v>2483</v>
      </c>
      <c r="C2201" s="14" t="s">
        <v>2371</v>
      </c>
      <c r="D2201" s="14" t="s">
        <v>2372</v>
      </c>
    </row>
    <row r="2202" spans="1:4" ht="13" x14ac:dyDescent="0.25">
      <c r="A2202" s="13">
        <v>1100</v>
      </c>
      <c r="B2202" s="14" t="s">
        <v>2484</v>
      </c>
      <c r="C2202" s="14" t="s">
        <v>2371</v>
      </c>
      <c r="D2202" s="14" t="s">
        <v>2372</v>
      </c>
    </row>
    <row r="2203" spans="1:4" ht="13" x14ac:dyDescent="0.25">
      <c r="A2203" s="13">
        <v>1102</v>
      </c>
      <c r="B2203" s="14" t="s">
        <v>2485</v>
      </c>
      <c r="C2203" s="14" t="s">
        <v>2371</v>
      </c>
      <c r="D2203" s="14" t="s">
        <v>2372</v>
      </c>
    </row>
    <row r="2204" spans="1:4" ht="13" x14ac:dyDescent="0.25">
      <c r="A2204" s="13">
        <v>1138</v>
      </c>
      <c r="B2204" s="14" t="s">
        <v>2486</v>
      </c>
      <c r="C2204" s="14" t="s">
        <v>2371</v>
      </c>
      <c r="D2204" s="14" t="s">
        <v>2372</v>
      </c>
    </row>
    <row r="2205" spans="1:4" ht="13" x14ac:dyDescent="0.25">
      <c r="A2205" s="13">
        <v>1139</v>
      </c>
      <c r="B2205" s="14" t="s">
        <v>2487</v>
      </c>
      <c r="C2205" s="14" t="s">
        <v>2371</v>
      </c>
      <c r="D2205" s="14" t="s">
        <v>2387</v>
      </c>
    </row>
    <row r="2206" spans="1:4" ht="13" x14ac:dyDescent="0.25">
      <c r="A2206" s="13">
        <v>1148</v>
      </c>
      <c r="B2206" s="14" t="s">
        <v>2488</v>
      </c>
      <c r="C2206" s="14" t="s">
        <v>2371</v>
      </c>
      <c r="D2206" s="14" t="s">
        <v>2435</v>
      </c>
    </row>
    <row r="2207" spans="1:4" ht="13" x14ac:dyDescent="0.25">
      <c r="A2207" s="13">
        <v>1149</v>
      </c>
      <c r="B2207" s="14" t="s">
        <v>2489</v>
      </c>
      <c r="C2207" s="14" t="s">
        <v>2371</v>
      </c>
      <c r="D2207" s="14" t="s">
        <v>2411</v>
      </c>
    </row>
    <row r="2208" spans="1:4" ht="13" x14ac:dyDescent="0.25">
      <c r="A2208" s="13">
        <v>1156</v>
      </c>
      <c r="B2208" s="14" t="s">
        <v>2490</v>
      </c>
      <c r="C2208" s="14" t="s">
        <v>2371</v>
      </c>
      <c r="D2208" s="14" t="s">
        <v>2374</v>
      </c>
    </row>
    <row r="2209" spans="1:4" ht="13" x14ac:dyDescent="0.25">
      <c r="A2209" s="13">
        <v>1168</v>
      </c>
      <c r="B2209" s="14" t="s">
        <v>2491</v>
      </c>
      <c r="C2209" s="14" t="s">
        <v>2371</v>
      </c>
      <c r="D2209" s="14" t="s">
        <v>2389</v>
      </c>
    </row>
    <row r="2210" spans="1:4" ht="13" x14ac:dyDescent="0.25">
      <c r="A2210" s="13">
        <v>1169</v>
      </c>
      <c r="B2210" s="14" t="s">
        <v>2492</v>
      </c>
      <c r="C2210" s="14" t="s">
        <v>2371</v>
      </c>
      <c r="D2210" s="14" t="s">
        <v>2397</v>
      </c>
    </row>
    <row r="2211" spans="1:4" ht="13" x14ac:dyDescent="0.25">
      <c r="A2211" s="13">
        <v>1170</v>
      </c>
      <c r="B2211" s="14" t="s">
        <v>2493</v>
      </c>
      <c r="C2211" s="14" t="s">
        <v>2371</v>
      </c>
      <c r="D2211" s="14" t="s">
        <v>2387</v>
      </c>
    </row>
    <row r="2212" spans="1:4" ht="13" x14ac:dyDescent="0.25">
      <c r="A2212" s="13">
        <v>1172</v>
      </c>
      <c r="B2212" s="14" t="s">
        <v>2494</v>
      </c>
      <c r="C2212" s="14" t="s">
        <v>2371</v>
      </c>
      <c r="D2212" s="14" t="s">
        <v>2401</v>
      </c>
    </row>
    <row r="2213" spans="1:4" ht="13" x14ac:dyDescent="0.25">
      <c r="A2213" s="13">
        <v>1175</v>
      </c>
      <c r="B2213" s="14" t="s">
        <v>2495</v>
      </c>
      <c r="C2213" s="14" t="s">
        <v>2371</v>
      </c>
      <c r="D2213" s="14" t="s">
        <v>2372</v>
      </c>
    </row>
    <row r="2214" spans="1:4" ht="13" x14ac:dyDescent="0.25">
      <c r="A2214" s="13">
        <v>1178</v>
      </c>
      <c r="B2214" s="14" t="s">
        <v>2496</v>
      </c>
      <c r="C2214" s="14" t="s">
        <v>2371</v>
      </c>
      <c r="D2214" s="14" t="s">
        <v>2435</v>
      </c>
    </row>
    <row r="2215" spans="1:4" ht="13" x14ac:dyDescent="0.25">
      <c r="A2215" s="13">
        <v>1179</v>
      </c>
      <c r="B2215" s="14" t="s">
        <v>2497</v>
      </c>
      <c r="C2215" s="14" t="s">
        <v>2371</v>
      </c>
      <c r="D2215" s="14" t="s">
        <v>2395</v>
      </c>
    </row>
    <row r="2216" spans="1:4" ht="13" x14ac:dyDescent="0.25">
      <c r="A2216" s="13">
        <v>1184</v>
      </c>
      <c r="B2216" s="14" t="s">
        <v>2498</v>
      </c>
      <c r="C2216" s="14" t="s">
        <v>2371</v>
      </c>
      <c r="D2216" s="14" t="s">
        <v>2401</v>
      </c>
    </row>
    <row r="2217" spans="1:4" ht="13" x14ac:dyDescent="0.25">
      <c r="A2217" s="13">
        <v>1186</v>
      </c>
      <c r="B2217" s="14" t="s">
        <v>2499</v>
      </c>
      <c r="C2217" s="14" t="s">
        <v>2371</v>
      </c>
      <c r="D2217" s="14" t="s">
        <v>2397</v>
      </c>
    </row>
    <row r="2218" spans="1:4" ht="13" x14ac:dyDescent="0.25">
      <c r="A2218" s="13">
        <v>1187</v>
      </c>
      <c r="B2218" s="14" t="s">
        <v>2500</v>
      </c>
      <c r="C2218" s="14" t="s">
        <v>2371</v>
      </c>
      <c r="D2218" s="14" t="s">
        <v>2387</v>
      </c>
    </row>
    <row r="2219" spans="1:4" ht="13" x14ac:dyDescent="0.25">
      <c r="A2219" s="13">
        <v>1189</v>
      </c>
      <c r="B2219" s="14" t="s">
        <v>2501</v>
      </c>
      <c r="C2219" s="14" t="s">
        <v>2371</v>
      </c>
      <c r="D2219" s="14" t="s">
        <v>2395</v>
      </c>
    </row>
    <row r="2220" spans="1:4" ht="13" x14ac:dyDescent="0.25">
      <c r="A2220" s="13">
        <v>1190</v>
      </c>
      <c r="B2220" s="14" t="s">
        <v>2502</v>
      </c>
      <c r="C2220" s="14" t="s">
        <v>2371</v>
      </c>
      <c r="D2220" s="14" t="s">
        <v>2374</v>
      </c>
    </row>
    <row r="2221" spans="1:4" ht="13" x14ac:dyDescent="0.25">
      <c r="A2221" s="13">
        <v>1192</v>
      </c>
      <c r="B2221" s="14" t="s">
        <v>2503</v>
      </c>
      <c r="C2221" s="14" t="s">
        <v>2371</v>
      </c>
      <c r="D2221" s="14" t="s">
        <v>2447</v>
      </c>
    </row>
    <row r="2222" spans="1:4" ht="13" x14ac:dyDescent="0.25">
      <c r="A2222" s="13">
        <v>1245</v>
      </c>
      <c r="B2222" s="14" t="s">
        <v>2504</v>
      </c>
      <c r="C2222" s="14" t="s">
        <v>2371</v>
      </c>
      <c r="D2222" s="14" t="s">
        <v>2374</v>
      </c>
    </row>
    <row r="2223" spans="1:4" ht="13" x14ac:dyDescent="0.25">
      <c r="A2223" s="13">
        <v>1297</v>
      </c>
      <c r="B2223" s="14" t="s">
        <v>2505</v>
      </c>
      <c r="C2223" s="14" t="s">
        <v>2371</v>
      </c>
      <c r="D2223" s="14" t="s">
        <v>2374</v>
      </c>
    </row>
    <row r="2224" spans="1:4" ht="13" x14ac:dyDescent="0.25">
      <c r="A2224" s="13">
        <v>1315</v>
      </c>
      <c r="B2224" s="14" t="s">
        <v>2506</v>
      </c>
      <c r="C2224" s="14" t="s">
        <v>2371</v>
      </c>
      <c r="D2224" s="14" t="s">
        <v>2374</v>
      </c>
    </row>
    <row r="2225" spans="1:4" ht="13" x14ac:dyDescent="0.25">
      <c r="A2225" s="13">
        <v>1316</v>
      </c>
      <c r="B2225" s="14" t="s">
        <v>2507</v>
      </c>
      <c r="C2225" s="14" t="s">
        <v>2371</v>
      </c>
      <c r="D2225" s="14" t="s">
        <v>2374</v>
      </c>
    </row>
    <row r="2226" spans="1:4" ht="13" x14ac:dyDescent="0.25">
      <c r="A2226" s="13">
        <v>1359</v>
      </c>
      <c r="B2226" s="14" t="s">
        <v>2508</v>
      </c>
      <c r="C2226" s="14" t="s">
        <v>2371</v>
      </c>
      <c r="D2226" s="14" t="s">
        <v>2374</v>
      </c>
    </row>
    <row r="2227" spans="1:4" ht="13" x14ac:dyDescent="0.25">
      <c r="A2227" s="13">
        <v>1360</v>
      </c>
      <c r="B2227" s="14" t="s">
        <v>2509</v>
      </c>
      <c r="C2227" s="14" t="s">
        <v>2371</v>
      </c>
      <c r="D2227" s="14" t="s">
        <v>2374</v>
      </c>
    </row>
    <row r="2228" spans="1:4" ht="13" x14ac:dyDescent="0.25">
      <c r="A2228" s="13">
        <v>1376</v>
      </c>
      <c r="B2228" s="14" t="s">
        <v>2510</v>
      </c>
      <c r="C2228" s="14" t="s">
        <v>2371</v>
      </c>
      <c r="D2228" s="14" t="s">
        <v>2374</v>
      </c>
    </row>
    <row r="2229" spans="1:4" ht="13" x14ac:dyDescent="0.25">
      <c r="A2229" s="13">
        <v>1382</v>
      </c>
      <c r="B2229" s="14" t="s">
        <v>2511</v>
      </c>
      <c r="C2229" s="14" t="s">
        <v>2371</v>
      </c>
      <c r="D2229" s="14" t="s">
        <v>2374</v>
      </c>
    </row>
    <row r="2230" spans="1:4" ht="13" x14ac:dyDescent="0.25">
      <c r="A2230" s="13">
        <v>1411</v>
      </c>
      <c r="B2230" s="14" t="s">
        <v>2512</v>
      </c>
      <c r="C2230" s="14" t="s">
        <v>2371</v>
      </c>
      <c r="D2230" s="14" t="s">
        <v>2374</v>
      </c>
    </row>
    <row r="2231" spans="1:4" ht="13" x14ac:dyDescent="0.25">
      <c r="A2231" s="13">
        <v>1486</v>
      </c>
      <c r="B2231" s="14" t="s">
        <v>2513</v>
      </c>
      <c r="C2231" s="14" t="s">
        <v>2371</v>
      </c>
      <c r="D2231" s="14" t="s">
        <v>2374</v>
      </c>
    </row>
    <row r="2232" spans="1:4" ht="13" x14ac:dyDescent="0.25">
      <c r="A2232" s="13">
        <v>1487</v>
      </c>
      <c r="B2232" s="14" t="s">
        <v>2514</v>
      </c>
      <c r="C2232" s="14" t="s">
        <v>2371</v>
      </c>
      <c r="D2232" s="14" t="s">
        <v>2374</v>
      </c>
    </row>
    <row r="2233" spans="1:4" ht="13" x14ac:dyDescent="0.25">
      <c r="A2233" s="13">
        <v>1488</v>
      </c>
      <c r="B2233" s="14" t="s">
        <v>2515</v>
      </c>
      <c r="C2233" s="14" t="s">
        <v>2371</v>
      </c>
      <c r="D2233" s="14" t="s">
        <v>2374</v>
      </c>
    </row>
    <row r="2234" spans="1:4" ht="13" x14ac:dyDescent="0.25">
      <c r="A2234" s="13">
        <v>1490</v>
      </c>
      <c r="B2234" s="14" t="s">
        <v>2516</v>
      </c>
      <c r="C2234" s="14" t="s">
        <v>2371</v>
      </c>
      <c r="D2234" s="14" t="s">
        <v>2374</v>
      </c>
    </row>
    <row r="2235" spans="1:4" ht="13" x14ac:dyDescent="0.25">
      <c r="A2235" s="13">
        <v>1491</v>
      </c>
      <c r="B2235" s="14" t="s">
        <v>2517</v>
      </c>
      <c r="C2235" s="14" t="s">
        <v>2371</v>
      </c>
      <c r="D2235" s="14" t="s">
        <v>2374</v>
      </c>
    </row>
    <row r="2236" spans="1:4" ht="13" x14ac:dyDescent="0.25">
      <c r="A2236" s="13">
        <v>1492</v>
      </c>
      <c r="B2236" s="14" t="s">
        <v>2518</v>
      </c>
      <c r="C2236" s="14" t="s">
        <v>2371</v>
      </c>
      <c r="D2236" s="14" t="s">
        <v>2374</v>
      </c>
    </row>
    <row r="2237" spans="1:4" ht="13" x14ac:dyDescent="0.25">
      <c r="A2237" s="13">
        <v>1493</v>
      </c>
      <c r="B2237" s="14" t="s">
        <v>2519</v>
      </c>
      <c r="C2237" s="14" t="s">
        <v>2371</v>
      </c>
      <c r="D2237" s="14" t="s">
        <v>2374</v>
      </c>
    </row>
    <row r="2238" spans="1:4" ht="13" x14ac:dyDescent="0.25">
      <c r="A2238" s="13">
        <v>1494</v>
      </c>
      <c r="B2238" s="14" t="s">
        <v>2520</v>
      </c>
      <c r="C2238" s="14" t="s">
        <v>2371</v>
      </c>
      <c r="D2238" s="14" t="s">
        <v>2374</v>
      </c>
    </row>
    <row r="2239" spans="1:4" ht="13" x14ac:dyDescent="0.25">
      <c r="A2239" s="13">
        <v>1495</v>
      </c>
      <c r="B2239" s="14" t="s">
        <v>2521</v>
      </c>
      <c r="C2239" s="14" t="s">
        <v>2371</v>
      </c>
      <c r="D2239" s="14" t="s">
        <v>2374</v>
      </c>
    </row>
    <row r="2240" spans="1:4" ht="13" x14ac:dyDescent="0.25">
      <c r="A2240" s="13">
        <v>1496</v>
      </c>
      <c r="B2240" s="14" t="s">
        <v>2522</v>
      </c>
      <c r="C2240" s="14" t="s">
        <v>2371</v>
      </c>
      <c r="D2240" s="14" t="s">
        <v>2374</v>
      </c>
    </row>
    <row r="2241" spans="1:4" ht="13" x14ac:dyDescent="0.25">
      <c r="A2241" s="13">
        <v>1497</v>
      </c>
      <c r="B2241" s="14" t="s">
        <v>2523</v>
      </c>
      <c r="C2241" s="14" t="s">
        <v>2371</v>
      </c>
      <c r="D2241" s="14" t="s">
        <v>2374</v>
      </c>
    </row>
    <row r="2242" spans="1:4" ht="13" x14ac:dyDescent="0.25">
      <c r="A2242" s="13">
        <v>1498</v>
      </c>
      <c r="B2242" s="14" t="s">
        <v>2524</v>
      </c>
      <c r="C2242" s="14" t="s">
        <v>2371</v>
      </c>
      <c r="D2242" s="14" t="s">
        <v>2374</v>
      </c>
    </row>
    <row r="2243" spans="1:4" ht="13" x14ac:dyDescent="0.25">
      <c r="A2243" s="13">
        <v>1500</v>
      </c>
      <c r="B2243" s="14" t="s">
        <v>2525</v>
      </c>
      <c r="C2243" s="14" t="s">
        <v>2371</v>
      </c>
      <c r="D2243" s="14" t="s">
        <v>2374</v>
      </c>
    </row>
    <row r="2244" spans="1:4" ht="13" x14ac:dyDescent="0.25">
      <c r="A2244" s="13">
        <v>1501</v>
      </c>
      <c r="B2244" s="14" t="s">
        <v>2526</v>
      </c>
      <c r="C2244" s="14" t="s">
        <v>2371</v>
      </c>
      <c r="D2244" s="14" t="s">
        <v>2374</v>
      </c>
    </row>
    <row r="2245" spans="1:4" ht="13" x14ac:dyDescent="0.25">
      <c r="A2245" s="13">
        <v>1502</v>
      </c>
      <c r="B2245" s="14" t="s">
        <v>2527</v>
      </c>
      <c r="C2245" s="14" t="s">
        <v>2371</v>
      </c>
      <c r="D2245" s="14" t="s">
        <v>2374</v>
      </c>
    </row>
    <row r="2246" spans="1:4" ht="13" x14ac:dyDescent="0.25">
      <c r="A2246" s="13">
        <v>1503</v>
      </c>
      <c r="B2246" s="14" t="s">
        <v>2528</v>
      </c>
      <c r="C2246" s="14" t="s">
        <v>2371</v>
      </c>
      <c r="D2246" s="14" t="s">
        <v>2374</v>
      </c>
    </row>
    <row r="2247" spans="1:4" ht="13" x14ac:dyDescent="0.25">
      <c r="A2247" s="13">
        <v>1504</v>
      </c>
      <c r="B2247" s="14" t="s">
        <v>2529</v>
      </c>
      <c r="C2247" s="14" t="s">
        <v>2371</v>
      </c>
      <c r="D2247" s="14" t="s">
        <v>2374</v>
      </c>
    </row>
    <row r="2248" spans="1:4" ht="13" x14ac:dyDescent="0.25">
      <c r="A2248" s="13">
        <v>1505</v>
      </c>
      <c r="B2248" s="14" t="s">
        <v>2530</v>
      </c>
      <c r="C2248" s="14" t="s">
        <v>2371</v>
      </c>
      <c r="D2248" s="14" t="s">
        <v>2374</v>
      </c>
    </row>
    <row r="2249" spans="1:4" ht="13" x14ac:dyDescent="0.25">
      <c r="A2249" s="13">
        <v>1506</v>
      </c>
      <c r="B2249" s="14" t="s">
        <v>2531</v>
      </c>
      <c r="C2249" s="14" t="s">
        <v>2371</v>
      </c>
      <c r="D2249" s="14" t="s">
        <v>2374</v>
      </c>
    </row>
    <row r="2250" spans="1:4" ht="13" x14ac:dyDescent="0.25">
      <c r="A2250" s="13">
        <v>1507</v>
      </c>
      <c r="B2250" s="14" t="s">
        <v>2532</v>
      </c>
      <c r="C2250" s="14" t="s">
        <v>2371</v>
      </c>
      <c r="D2250" s="14" t="s">
        <v>2374</v>
      </c>
    </row>
    <row r="2251" spans="1:4" ht="13" x14ac:dyDescent="0.25">
      <c r="A2251" s="13">
        <v>1508</v>
      </c>
      <c r="B2251" s="14" t="s">
        <v>2533</v>
      </c>
      <c r="C2251" s="14" t="s">
        <v>2371</v>
      </c>
      <c r="D2251" s="14" t="s">
        <v>2374</v>
      </c>
    </row>
    <row r="2252" spans="1:4" ht="13" x14ac:dyDescent="0.25">
      <c r="A2252" s="13">
        <v>1509</v>
      </c>
      <c r="B2252" s="14" t="s">
        <v>2534</v>
      </c>
      <c r="C2252" s="14" t="s">
        <v>2371</v>
      </c>
      <c r="D2252" s="14" t="s">
        <v>2374</v>
      </c>
    </row>
    <row r="2253" spans="1:4" ht="13" x14ac:dyDescent="0.25">
      <c r="A2253" s="13">
        <v>1514</v>
      </c>
      <c r="B2253" s="14" t="s">
        <v>2535</v>
      </c>
      <c r="C2253" s="14" t="s">
        <v>2371</v>
      </c>
      <c r="D2253" s="14" t="s">
        <v>2374</v>
      </c>
    </row>
    <row r="2254" spans="1:4" ht="13" x14ac:dyDescent="0.25">
      <c r="A2254" s="13">
        <v>1588</v>
      </c>
      <c r="B2254" s="14" t="s">
        <v>2536</v>
      </c>
      <c r="C2254" s="14" t="s">
        <v>2371</v>
      </c>
      <c r="D2254" s="14" t="s">
        <v>2372</v>
      </c>
    </row>
    <row r="2255" spans="1:4" ht="13" x14ac:dyDescent="0.25">
      <c r="A2255" s="13">
        <v>1607</v>
      </c>
      <c r="B2255" s="14" t="s">
        <v>2537</v>
      </c>
      <c r="C2255" s="14" t="s">
        <v>2371</v>
      </c>
      <c r="D2255" s="14" t="s">
        <v>2397</v>
      </c>
    </row>
    <row r="2256" spans="1:4" ht="13" x14ac:dyDescent="0.25">
      <c r="A2256" s="13">
        <v>1608</v>
      </c>
      <c r="B2256" s="14" t="s">
        <v>2538</v>
      </c>
      <c r="C2256" s="14" t="s">
        <v>2371</v>
      </c>
      <c r="D2256" s="14" t="s">
        <v>2411</v>
      </c>
    </row>
    <row r="2257" spans="1:4" ht="13" x14ac:dyDescent="0.25">
      <c r="A2257" s="13">
        <v>1611</v>
      </c>
      <c r="B2257" s="14" t="s">
        <v>2539</v>
      </c>
      <c r="C2257" s="14" t="s">
        <v>2371</v>
      </c>
      <c r="D2257" s="14" t="s">
        <v>2389</v>
      </c>
    </row>
    <row r="2258" spans="1:4" ht="13" x14ac:dyDescent="0.25">
      <c r="A2258" s="13">
        <v>1613</v>
      </c>
      <c r="B2258" s="14" t="s">
        <v>2540</v>
      </c>
      <c r="C2258" s="14" t="s">
        <v>2371</v>
      </c>
      <c r="D2258" s="14" t="s">
        <v>2395</v>
      </c>
    </row>
    <row r="2259" spans="1:4" ht="13" x14ac:dyDescent="0.25">
      <c r="A2259" s="13">
        <v>1619</v>
      </c>
      <c r="B2259" s="14" t="s">
        <v>2541</v>
      </c>
      <c r="C2259" s="14" t="s">
        <v>2371</v>
      </c>
      <c r="D2259" s="14" t="s">
        <v>2374</v>
      </c>
    </row>
    <row r="2260" spans="1:4" ht="13" x14ac:dyDescent="0.25">
      <c r="A2260" s="13">
        <v>1627</v>
      </c>
      <c r="B2260" s="14" t="s">
        <v>2542</v>
      </c>
      <c r="C2260" s="14" t="s">
        <v>2371</v>
      </c>
      <c r="D2260" s="14" t="s">
        <v>2435</v>
      </c>
    </row>
    <row r="2261" spans="1:4" ht="13" x14ac:dyDescent="0.25">
      <c r="A2261" s="13">
        <v>1633</v>
      </c>
      <c r="B2261" s="14" t="s">
        <v>2543</v>
      </c>
      <c r="C2261" s="14" t="s">
        <v>2371</v>
      </c>
      <c r="D2261" s="14" t="s">
        <v>2374</v>
      </c>
    </row>
    <row r="2262" spans="1:4" ht="13" x14ac:dyDescent="0.25">
      <c r="A2262" s="13">
        <v>1636</v>
      </c>
      <c r="B2262" s="14" t="s">
        <v>2544</v>
      </c>
      <c r="C2262" s="14" t="s">
        <v>2371</v>
      </c>
      <c r="D2262" s="14" t="s">
        <v>2387</v>
      </c>
    </row>
    <row r="2263" spans="1:4" ht="13" x14ac:dyDescent="0.25">
      <c r="A2263" s="13">
        <v>1643</v>
      </c>
      <c r="B2263" s="14" t="s">
        <v>2545</v>
      </c>
      <c r="C2263" s="14" t="s">
        <v>2371</v>
      </c>
      <c r="D2263" s="14" t="s">
        <v>2374</v>
      </c>
    </row>
    <row r="2264" spans="1:4" ht="13" x14ac:dyDescent="0.25">
      <c r="A2264" s="13">
        <v>1663</v>
      </c>
      <c r="B2264" s="14" t="s">
        <v>2546</v>
      </c>
      <c r="C2264" s="14" t="s">
        <v>2371</v>
      </c>
      <c r="D2264" s="14" t="s">
        <v>2374</v>
      </c>
    </row>
    <row r="2265" spans="1:4" ht="13" x14ac:dyDescent="0.25">
      <c r="A2265" s="13">
        <v>1750</v>
      </c>
      <c r="B2265" s="14" t="s">
        <v>2547</v>
      </c>
      <c r="C2265" s="14" t="s">
        <v>2371</v>
      </c>
      <c r="D2265" s="14" t="s">
        <v>2387</v>
      </c>
    </row>
    <row r="2266" spans="1:4" ht="13" x14ac:dyDescent="0.25">
      <c r="A2266" s="13">
        <v>1880</v>
      </c>
      <c r="B2266" s="14" t="s">
        <v>2548</v>
      </c>
      <c r="C2266" s="14" t="s">
        <v>2371</v>
      </c>
      <c r="D2266" s="14" t="s">
        <v>2397</v>
      </c>
    </row>
    <row r="2267" spans="1:4" ht="13" x14ac:dyDescent="0.25">
      <c r="A2267" s="13">
        <v>1943</v>
      </c>
      <c r="B2267" s="14" t="s">
        <v>2549</v>
      </c>
      <c r="C2267" s="14" t="s">
        <v>2371</v>
      </c>
      <c r="D2267" s="14" t="s">
        <v>2397</v>
      </c>
    </row>
    <row r="2268" spans="1:4" ht="13" x14ac:dyDescent="0.25">
      <c r="A2268" s="13">
        <v>1944</v>
      </c>
      <c r="B2268" s="14" t="s">
        <v>2550</v>
      </c>
      <c r="C2268" s="14" t="s">
        <v>2371</v>
      </c>
      <c r="D2268" s="14" t="s">
        <v>2397</v>
      </c>
    </row>
    <row r="2269" spans="1:4" ht="13" x14ac:dyDescent="0.25">
      <c r="A2269" s="13">
        <v>1945</v>
      </c>
      <c r="B2269" s="14" t="s">
        <v>2551</v>
      </c>
      <c r="C2269" s="14" t="s">
        <v>2371</v>
      </c>
      <c r="D2269" s="14" t="s">
        <v>2397</v>
      </c>
    </row>
    <row r="2270" spans="1:4" ht="13" x14ac:dyDescent="0.25">
      <c r="A2270" s="13">
        <v>1946</v>
      </c>
      <c r="B2270" s="14" t="s">
        <v>2552</v>
      </c>
      <c r="C2270" s="14" t="s">
        <v>2371</v>
      </c>
      <c r="D2270" s="14" t="s">
        <v>2397</v>
      </c>
    </row>
    <row r="2271" spans="1:4" ht="13" x14ac:dyDescent="0.25">
      <c r="A2271" s="13">
        <v>1947</v>
      </c>
      <c r="B2271" s="14" t="s">
        <v>2553</v>
      </c>
      <c r="C2271" s="14" t="s">
        <v>2371</v>
      </c>
      <c r="D2271" s="14" t="s">
        <v>2397</v>
      </c>
    </row>
    <row r="2272" spans="1:4" ht="13" x14ac:dyDescent="0.25">
      <c r="A2272" s="13">
        <v>1948</v>
      </c>
      <c r="B2272" s="14" t="s">
        <v>2554</v>
      </c>
      <c r="C2272" s="14" t="s">
        <v>2371</v>
      </c>
      <c r="D2272" s="14" t="s">
        <v>2387</v>
      </c>
    </row>
    <row r="2273" spans="1:4" ht="13" x14ac:dyDescent="0.25">
      <c r="A2273" s="13">
        <v>1949</v>
      </c>
      <c r="B2273" s="14" t="s">
        <v>2555</v>
      </c>
      <c r="C2273" s="14" t="s">
        <v>2371</v>
      </c>
      <c r="D2273" s="14" t="s">
        <v>2397</v>
      </c>
    </row>
    <row r="2274" spans="1:4" ht="13" x14ac:dyDescent="0.25">
      <c r="A2274" s="13">
        <v>1950</v>
      </c>
      <c r="B2274" s="14" t="s">
        <v>2556</v>
      </c>
      <c r="C2274" s="14" t="s">
        <v>2371</v>
      </c>
      <c r="D2274" s="14" t="s">
        <v>2387</v>
      </c>
    </row>
    <row r="2275" spans="1:4" ht="13" x14ac:dyDescent="0.25">
      <c r="A2275" s="13">
        <v>1951</v>
      </c>
      <c r="B2275" s="14" t="s">
        <v>2557</v>
      </c>
      <c r="C2275" s="14" t="s">
        <v>2371</v>
      </c>
      <c r="D2275" s="14" t="s">
        <v>2397</v>
      </c>
    </row>
    <row r="2276" spans="1:4" ht="13" x14ac:dyDescent="0.25">
      <c r="A2276" s="13">
        <v>1952</v>
      </c>
      <c r="B2276" s="14" t="s">
        <v>2558</v>
      </c>
      <c r="C2276" s="14" t="s">
        <v>2371</v>
      </c>
      <c r="D2276" s="14" t="s">
        <v>2397</v>
      </c>
    </row>
    <row r="2277" spans="1:4" ht="13" x14ac:dyDescent="0.25">
      <c r="A2277" s="13">
        <v>1953</v>
      </c>
      <c r="B2277" s="14" t="s">
        <v>2559</v>
      </c>
      <c r="C2277" s="14" t="s">
        <v>2371</v>
      </c>
      <c r="D2277" s="14" t="s">
        <v>2397</v>
      </c>
    </row>
    <row r="2278" spans="1:4" ht="13" x14ac:dyDescent="0.25">
      <c r="A2278" s="13">
        <v>1954</v>
      </c>
      <c r="B2278" s="14" t="s">
        <v>2560</v>
      </c>
      <c r="C2278" s="14" t="s">
        <v>2371</v>
      </c>
      <c r="D2278" s="14" t="s">
        <v>2397</v>
      </c>
    </row>
    <row r="2279" spans="1:4" ht="13" x14ac:dyDescent="0.25">
      <c r="A2279" s="13">
        <v>1955</v>
      </c>
      <c r="B2279" s="14" t="s">
        <v>2561</v>
      </c>
      <c r="C2279" s="14" t="s">
        <v>2371</v>
      </c>
      <c r="D2279" s="14" t="s">
        <v>2387</v>
      </c>
    </row>
    <row r="2280" spans="1:4" ht="13" x14ac:dyDescent="0.25">
      <c r="A2280" s="13">
        <v>1957</v>
      </c>
      <c r="B2280" s="14" t="s">
        <v>2562</v>
      </c>
      <c r="C2280" s="14" t="s">
        <v>2371</v>
      </c>
      <c r="D2280" s="14" t="s">
        <v>2397</v>
      </c>
    </row>
    <row r="2281" spans="1:4" ht="13" x14ac:dyDescent="0.25">
      <c r="A2281" s="13">
        <v>1958</v>
      </c>
      <c r="B2281" s="14" t="s">
        <v>2563</v>
      </c>
      <c r="C2281" s="14" t="s">
        <v>2371</v>
      </c>
      <c r="D2281" s="14" t="s">
        <v>2387</v>
      </c>
    </row>
    <row r="2282" spans="1:4" ht="13" x14ac:dyDescent="0.25">
      <c r="A2282" s="13">
        <v>1959</v>
      </c>
      <c r="B2282" s="14" t="s">
        <v>2564</v>
      </c>
      <c r="C2282" s="14" t="s">
        <v>2371</v>
      </c>
      <c r="D2282" s="14" t="s">
        <v>2387</v>
      </c>
    </row>
    <row r="2283" spans="1:4" ht="13" x14ac:dyDescent="0.25">
      <c r="A2283" s="13">
        <v>1960</v>
      </c>
      <c r="B2283" s="14" t="s">
        <v>2565</v>
      </c>
      <c r="C2283" s="14" t="s">
        <v>2371</v>
      </c>
      <c r="D2283" s="14" t="s">
        <v>2387</v>
      </c>
    </row>
    <row r="2284" spans="1:4" ht="13" x14ac:dyDescent="0.25">
      <c r="A2284" s="13">
        <v>1961</v>
      </c>
      <c r="B2284" s="14" t="s">
        <v>2566</v>
      </c>
      <c r="C2284" s="14" t="s">
        <v>2371</v>
      </c>
      <c r="D2284" s="14" t="s">
        <v>2397</v>
      </c>
    </row>
    <row r="2285" spans="1:4" ht="13" x14ac:dyDescent="0.25">
      <c r="A2285" s="13">
        <v>1962</v>
      </c>
      <c r="B2285" s="14" t="s">
        <v>2567</v>
      </c>
      <c r="C2285" s="14" t="s">
        <v>2371</v>
      </c>
      <c r="D2285" s="14" t="s">
        <v>2397</v>
      </c>
    </row>
    <row r="2286" spans="1:4" ht="13" x14ac:dyDescent="0.25">
      <c r="A2286" s="13">
        <v>1963</v>
      </c>
      <c r="B2286" s="14" t="s">
        <v>2568</v>
      </c>
      <c r="C2286" s="14" t="s">
        <v>2371</v>
      </c>
      <c r="D2286" s="14" t="s">
        <v>2397</v>
      </c>
    </row>
    <row r="2287" spans="1:4" ht="13" x14ac:dyDescent="0.25">
      <c r="A2287" s="13">
        <v>1964</v>
      </c>
      <c r="B2287" s="14" t="s">
        <v>2569</v>
      </c>
      <c r="C2287" s="14" t="s">
        <v>2371</v>
      </c>
      <c r="D2287" s="14" t="s">
        <v>2397</v>
      </c>
    </row>
    <row r="2288" spans="1:4" ht="13" x14ac:dyDescent="0.25">
      <c r="A2288" s="13">
        <v>1965</v>
      </c>
      <c r="B2288" s="14" t="s">
        <v>2570</v>
      </c>
      <c r="C2288" s="14" t="s">
        <v>2371</v>
      </c>
      <c r="D2288" s="14" t="s">
        <v>2397</v>
      </c>
    </row>
    <row r="2289" spans="1:4" ht="13" x14ac:dyDescent="0.25">
      <c r="A2289" s="13">
        <v>1966</v>
      </c>
      <c r="B2289" s="14" t="s">
        <v>2571</v>
      </c>
      <c r="C2289" s="14" t="s">
        <v>2371</v>
      </c>
      <c r="D2289" s="14" t="s">
        <v>2397</v>
      </c>
    </row>
    <row r="2290" spans="1:4" ht="13" x14ac:dyDescent="0.25">
      <c r="A2290" s="13">
        <v>2094</v>
      </c>
      <c r="B2290" s="14" t="s">
        <v>2572</v>
      </c>
      <c r="C2290" s="14" t="s">
        <v>2371</v>
      </c>
      <c r="D2290" s="14" t="s">
        <v>2397</v>
      </c>
    </row>
    <row r="2291" spans="1:4" ht="13" x14ac:dyDescent="0.25">
      <c r="A2291" s="13">
        <v>2233</v>
      </c>
      <c r="B2291" s="14" t="s">
        <v>2573</v>
      </c>
      <c r="C2291" s="14" t="s">
        <v>2371</v>
      </c>
      <c r="D2291" s="14" t="s">
        <v>2401</v>
      </c>
    </row>
    <row r="2292" spans="1:4" ht="13" x14ac:dyDescent="0.25">
      <c r="A2292" s="13">
        <v>2235</v>
      </c>
      <c r="B2292" s="14" t="s">
        <v>2574</v>
      </c>
      <c r="C2292" s="14" t="s">
        <v>2371</v>
      </c>
      <c r="D2292" s="14" t="s">
        <v>2401</v>
      </c>
    </row>
    <row r="2293" spans="1:4" ht="13" x14ac:dyDescent="0.25">
      <c r="A2293" s="13">
        <v>2236</v>
      </c>
      <c r="B2293" s="14" t="s">
        <v>2575</v>
      </c>
      <c r="C2293" s="14" t="s">
        <v>2371</v>
      </c>
      <c r="D2293" s="14" t="s">
        <v>2401</v>
      </c>
    </row>
    <row r="2294" spans="1:4" ht="13" x14ac:dyDescent="0.25">
      <c r="A2294" s="13">
        <v>2237</v>
      </c>
      <c r="B2294" s="14" t="s">
        <v>2576</v>
      </c>
      <c r="C2294" s="14" t="s">
        <v>2371</v>
      </c>
      <c r="D2294" s="14" t="s">
        <v>2401</v>
      </c>
    </row>
    <row r="2295" spans="1:4" ht="13" x14ac:dyDescent="0.25">
      <c r="A2295" s="13">
        <v>2238</v>
      </c>
      <c r="B2295" s="14" t="s">
        <v>2577</v>
      </c>
      <c r="C2295" s="14" t="s">
        <v>2371</v>
      </c>
      <c r="D2295" s="14" t="s">
        <v>2401</v>
      </c>
    </row>
    <row r="2296" spans="1:4" ht="13" x14ac:dyDescent="0.25">
      <c r="A2296" s="13">
        <v>2239</v>
      </c>
      <c r="B2296" s="14" t="s">
        <v>2578</v>
      </c>
      <c r="C2296" s="14" t="s">
        <v>2371</v>
      </c>
      <c r="D2296" s="14" t="s">
        <v>2401</v>
      </c>
    </row>
    <row r="2297" spans="1:4" ht="13" x14ac:dyDescent="0.25">
      <c r="A2297" s="13">
        <v>2240</v>
      </c>
      <c r="B2297" s="14" t="s">
        <v>2579</v>
      </c>
      <c r="C2297" s="14" t="s">
        <v>2371</v>
      </c>
      <c r="D2297" s="14" t="s">
        <v>2401</v>
      </c>
    </row>
    <row r="2298" spans="1:4" ht="13" x14ac:dyDescent="0.25">
      <c r="A2298" s="13">
        <v>2241</v>
      </c>
      <c r="B2298" s="14" t="s">
        <v>2580</v>
      </c>
      <c r="C2298" s="14" t="s">
        <v>2371</v>
      </c>
      <c r="D2298" s="14" t="s">
        <v>2401</v>
      </c>
    </row>
    <row r="2299" spans="1:4" ht="13" x14ac:dyDescent="0.25">
      <c r="A2299" s="13">
        <v>2242</v>
      </c>
      <c r="B2299" s="14" t="s">
        <v>2581</v>
      </c>
      <c r="C2299" s="14" t="s">
        <v>2371</v>
      </c>
      <c r="D2299" s="14" t="s">
        <v>2401</v>
      </c>
    </row>
    <row r="2300" spans="1:4" ht="13" x14ac:dyDescent="0.25">
      <c r="A2300" s="13">
        <v>2395</v>
      </c>
      <c r="B2300" s="14" t="s">
        <v>2582</v>
      </c>
      <c r="C2300" s="14" t="s">
        <v>2371</v>
      </c>
      <c r="D2300" s="14" t="s">
        <v>2401</v>
      </c>
    </row>
    <row r="2301" spans="1:4" ht="13" x14ac:dyDescent="0.25">
      <c r="A2301" s="13">
        <v>2416</v>
      </c>
      <c r="B2301" s="14" t="s">
        <v>2583</v>
      </c>
      <c r="C2301" s="14" t="s">
        <v>2371</v>
      </c>
      <c r="D2301" s="14" t="s">
        <v>2401</v>
      </c>
    </row>
    <row r="2302" spans="1:4" ht="13" x14ac:dyDescent="0.25">
      <c r="A2302" s="13">
        <v>2447</v>
      </c>
      <c r="B2302" s="14" t="s">
        <v>2584</v>
      </c>
      <c r="C2302" s="14" t="s">
        <v>2371</v>
      </c>
      <c r="D2302" s="14" t="s">
        <v>2401</v>
      </c>
    </row>
    <row r="2303" spans="1:4" ht="13" x14ac:dyDescent="0.25">
      <c r="A2303" s="13">
        <v>2449</v>
      </c>
      <c r="B2303" s="14" t="s">
        <v>2585</v>
      </c>
      <c r="C2303" s="14" t="s">
        <v>2371</v>
      </c>
      <c r="D2303" s="14" t="s">
        <v>2401</v>
      </c>
    </row>
    <row r="2304" spans="1:4" ht="13" x14ac:dyDescent="0.25">
      <c r="A2304" s="13">
        <v>2451</v>
      </c>
      <c r="B2304" s="14" t="s">
        <v>2586</v>
      </c>
      <c r="C2304" s="14" t="s">
        <v>2371</v>
      </c>
      <c r="D2304" s="14" t="s">
        <v>2401</v>
      </c>
    </row>
    <row r="2305" spans="1:4" ht="13" x14ac:dyDescent="0.25">
      <c r="A2305" s="13">
        <v>2452</v>
      </c>
      <c r="B2305" s="14" t="s">
        <v>2587</v>
      </c>
      <c r="C2305" s="14" t="s">
        <v>2371</v>
      </c>
      <c r="D2305" s="14" t="s">
        <v>2401</v>
      </c>
    </row>
    <row r="2306" spans="1:4" ht="13" x14ac:dyDescent="0.25">
      <c r="A2306" s="13">
        <v>2453</v>
      </c>
      <c r="B2306" s="14" t="s">
        <v>2588</v>
      </c>
      <c r="C2306" s="14" t="s">
        <v>2371</v>
      </c>
      <c r="D2306" s="14" t="s">
        <v>2401</v>
      </c>
    </row>
    <row r="2307" spans="1:4" ht="13" x14ac:dyDescent="0.25">
      <c r="A2307" s="13">
        <v>2454</v>
      </c>
      <c r="B2307" s="14" t="s">
        <v>2589</v>
      </c>
      <c r="C2307" s="14" t="s">
        <v>2371</v>
      </c>
      <c r="D2307" s="14" t="s">
        <v>2401</v>
      </c>
    </row>
    <row r="2308" spans="1:4" ht="13" x14ac:dyDescent="0.25">
      <c r="A2308" s="13">
        <v>2455</v>
      </c>
      <c r="B2308" s="14" t="s">
        <v>2590</v>
      </c>
      <c r="C2308" s="14" t="s">
        <v>2371</v>
      </c>
      <c r="D2308" s="14" t="s">
        <v>2401</v>
      </c>
    </row>
    <row r="2309" spans="1:4" ht="13" x14ac:dyDescent="0.25">
      <c r="A2309" s="13">
        <v>2456</v>
      </c>
      <c r="B2309" s="14" t="s">
        <v>2591</v>
      </c>
      <c r="C2309" s="14" t="s">
        <v>2371</v>
      </c>
      <c r="D2309" s="14" t="s">
        <v>2401</v>
      </c>
    </row>
    <row r="2310" spans="1:4" ht="13" x14ac:dyDescent="0.25">
      <c r="A2310" s="13">
        <v>2457</v>
      </c>
      <c r="B2310" s="14" t="s">
        <v>2592</v>
      </c>
      <c r="C2310" s="14" t="s">
        <v>2371</v>
      </c>
      <c r="D2310" s="14" t="s">
        <v>2401</v>
      </c>
    </row>
    <row r="2311" spans="1:4" ht="13" x14ac:dyDescent="0.25">
      <c r="A2311" s="13">
        <v>2663</v>
      </c>
      <c r="B2311" s="14" t="s">
        <v>2593</v>
      </c>
      <c r="C2311" s="14" t="s">
        <v>2371</v>
      </c>
      <c r="D2311" s="14" t="s">
        <v>2411</v>
      </c>
    </row>
    <row r="2312" spans="1:4" ht="13" x14ac:dyDescent="0.25">
      <c r="A2312" s="13">
        <v>2676</v>
      </c>
      <c r="B2312" s="14" t="s">
        <v>2594</v>
      </c>
      <c r="C2312" s="14" t="s">
        <v>2371</v>
      </c>
      <c r="D2312" s="14" t="s">
        <v>2395</v>
      </c>
    </row>
    <row r="2313" spans="1:4" ht="13" x14ac:dyDescent="0.25">
      <c r="A2313" s="13">
        <v>2677</v>
      </c>
      <c r="B2313" s="14" t="s">
        <v>2595</v>
      </c>
      <c r="C2313" s="14" t="s">
        <v>2371</v>
      </c>
      <c r="D2313" s="14" t="s">
        <v>2411</v>
      </c>
    </row>
    <row r="2314" spans="1:4" ht="13" x14ac:dyDescent="0.25">
      <c r="A2314" s="13">
        <v>2678</v>
      </c>
      <c r="B2314" s="14" t="s">
        <v>2596</v>
      </c>
      <c r="C2314" s="14" t="s">
        <v>2371</v>
      </c>
      <c r="D2314" s="14" t="s">
        <v>2411</v>
      </c>
    </row>
    <row r="2315" spans="1:4" ht="13" x14ac:dyDescent="0.25">
      <c r="A2315" s="13">
        <v>2679</v>
      </c>
      <c r="B2315" s="14" t="s">
        <v>2597</v>
      </c>
      <c r="C2315" s="14" t="s">
        <v>2371</v>
      </c>
      <c r="D2315" s="14" t="s">
        <v>2411</v>
      </c>
    </row>
    <row r="2316" spans="1:4" ht="13" x14ac:dyDescent="0.25">
      <c r="A2316" s="13">
        <v>2680</v>
      </c>
      <c r="B2316" s="14" t="s">
        <v>2598</v>
      </c>
      <c r="C2316" s="14" t="s">
        <v>2371</v>
      </c>
      <c r="D2316" s="14" t="s">
        <v>2411</v>
      </c>
    </row>
    <row r="2317" spans="1:4" ht="13" x14ac:dyDescent="0.25">
      <c r="A2317" s="13">
        <v>2681</v>
      </c>
      <c r="B2317" s="14" t="s">
        <v>2599</v>
      </c>
      <c r="C2317" s="14" t="s">
        <v>2371</v>
      </c>
      <c r="D2317" s="14" t="s">
        <v>2411</v>
      </c>
    </row>
    <row r="2318" spans="1:4" ht="13" x14ac:dyDescent="0.25">
      <c r="A2318" s="13">
        <v>2745</v>
      </c>
      <c r="B2318" s="14" t="s">
        <v>2600</v>
      </c>
      <c r="C2318" s="14" t="s">
        <v>2371</v>
      </c>
      <c r="D2318" s="14" t="s">
        <v>2411</v>
      </c>
    </row>
    <row r="2319" spans="1:4" ht="13" x14ac:dyDescent="0.25">
      <c r="A2319" s="13">
        <v>2819</v>
      </c>
      <c r="B2319" s="14" t="s">
        <v>2601</v>
      </c>
      <c r="C2319" s="14" t="s">
        <v>2371</v>
      </c>
      <c r="D2319" s="14" t="s">
        <v>2395</v>
      </c>
    </row>
    <row r="2320" spans="1:4" ht="13" x14ac:dyDescent="0.25">
      <c r="A2320" s="13">
        <v>2859</v>
      </c>
      <c r="B2320" s="14" t="s">
        <v>2602</v>
      </c>
      <c r="C2320" s="14" t="s">
        <v>2371</v>
      </c>
      <c r="D2320" s="14" t="s">
        <v>2395</v>
      </c>
    </row>
    <row r="2321" spans="1:4" ht="13" x14ac:dyDescent="0.25">
      <c r="A2321" s="13">
        <v>2904</v>
      </c>
      <c r="B2321" s="14" t="s">
        <v>2603</v>
      </c>
      <c r="C2321" s="14" t="s">
        <v>2371</v>
      </c>
      <c r="D2321" s="14" t="s">
        <v>2395</v>
      </c>
    </row>
    <row r="2322" spans="1:4" ht="13" x14ac:dyDescent="0.25">
      <c r="A2322" s="13">
        <v>2941</v>
      </c>
      <c r="B2322" s="14" t="s">
        <v>2604</v>
      </c>
      <c r="C2322" s="14" t="s">
        <v>2371</v>
      </c>
      <c r="D2322" s="14" t="s">
        <v>2395</v>
      </c>
    </row>
    <row r="2323" spans="1:4" ht="13" x14ac:dyDescent="0.25">
      <c r="A2323" s="13">
        <v>2984</v>
      </c>
      <c r="B2323" s="14" t="s">
        <v>2605</v>
      </c>
      <c r="C2323" s="14" t="s">
        <v>2371</v>
      </c>
      <c r="D2323" s="14" t="s">
        <v>2395</v>
      </c>
    </row>
    <row r="2324" spans="1:4" ht="13" x14ac:dyDescent="0.25">
      <c r="A2324" s="13">
        <v>2985</v>
      </c>
      <c r="B2324" s="14" t="s">
        <v>2606</v>
      </c>
      <c r="C2324" s="14" t="s">
        <v>2371</v>
      </c>
      <c r="D2324" s="14" t="s">
        <v>2395</v>
      </c>
    </row>
    <row r="2325" spans="1:4" ht="13" x14ac:dyDescent="0.25">
      <c r="A2325" s="13">
        <v>2986</v>
      </c>
      <c r="B2325" s="14" t="s">
        <v>2607</v>
      </c>
      <c r="C2325" s="14" t="s">
        <v>2371</v>
      </c>
      <c r="D2325" s="14" t="s">
        <v>2395</v>
      </c>
    </row>
    <row r="2326" spans="1:4" ht="13" x14ac:dyDescent="0.25">
      <c r="A2326" s="13">
        <v>2997</v>
      </c>
      <c r="B2326" s="14" t="s">
        <v>2608</v>
      </c>
      <c r="C2326" s="14" t="s">
        <v>2371</v>
      </c>
      <c r="D2326" s="14" t="s">
        <v>2395</v>
      </c>
    </row>
    <row r="2327" spans="1:4" ht="13" x14ac:dyDescent="0.25">
      <c r="A2327" s="13">
        <v>2998</v>
      </c>
      <c r="B2327" s="14" t="s">
        <v>2609</v>
      </c>
      <c r="C2327" s="14" t="s">
        <v>2371</v>
      </c>
      <c r="D2327" s="14" t="s">
        <v>2395</v>
      </c>
    </row>
    <row r="2328" spans="1:4" ht="13" x14ac:dyDescent="0.25">
      <c r="A2328" s="13">
        <v>2999</v>
      </c>
      <c r="B2328" s="14" t="s">
        <v>2610</v>
      </c>
      <c r="C2328" s="14" t="s">
        <v>2371</v>
      </c>
      <c r="D2328" s="14" t="s">
        <v>2395</v>
      </c>
    </row>
    <row r="2329" spans="1:4" ht="13" x14ac:dyDescent="0.25">
      <c r="A2329" s="13">
        <v>3000</v>
      </c>
      <c r="B2329" s="14" t="s">
        <v>2611</v>
      </c>
      <c r="C2329" s="14" t="s">
        <v>2371</v>
      </c>
      <c r="D2329" s="14" t="s">
        <v>2395</v>
      </c>
    </row>
    <row r="2330" spans="1:4" ht="13" x14ac:dyDescent="0.25">
      <c r="A2330" s="13">
        <v>3001</v>
      </c>
      <c r="B2330" s="14" t="s">
        <v>2612</v>
      </c>
      <c r="C2330" s="14" t="s">
        <v>2371</v>
      </c>
      <c r="D2330" s="14" t="s">
        <v>2395</v>
      </c>
    </row>
    <row r="2331" spans="1:4" ht="13" x14ac:dyDescent="0.25">
      <c r="A2331" s="13">
        <v>3002</v>
      </c>
      <c r="B2331" s="14" t="s">
        <v>2613</v>
      </c>
      <c r="C2331" s="14" t="s">
        <v>2371</v>
      </c>
      <c r="D2331" s="14" t="s">
        <v>2395</v>
      </c>
    </row>
    <row r="2332" spans="1:4" ht="13" x14ac:dyDescent="0.25">
      <c r="A2332" s="13">
        <v>3004</v>
      </c>
      <c r="B2332" s="14" t="s">
        <v>2614</v>
      </c>
      <c r="C2332" s="14" t="s">
        <v>2371</v>
      </c>
      <c r="D2332" s="14" t="s">
        <v>2395</v>
      </c>
    </row>
    <row r="2333" spans="1:4" ht="13" x14ac:dyDescent="0.25">
      <c r="A2333" s="13">
        <v>3005</v>
      </c>
      <c r="B2333" s="14" t="s">
        <v>2615</v>
      </c>
      <c r="C2333" s="14" t="s">
        <v>2371</v>
      </c>
      <c r="D2333" s="14" t="s">
        <v>2395</v>
      </c>
    </row>
    <row r="2334" spans="1:4" ht="13" x14ac:dyDescent="0.25">
      <c r="A2334" s="13">
        <v>3006</v>
      </c>
      <c r="B2334" s="14" t="s">
        <v>2616</v>
      </c>
      <c r="C2334" s="14" t="s">
        <v>2371</v>
      </c>
      <c r="D2334" s="14" t="s">
        <v>2395</v>
      </c>
    </row>
    <row r="2335" spans="1:4" ht="13" x14ac:dyDescent="0.25">
      <c r="A2335" s="13">
        <v>3007</v>
      </c>
      <c r="B2335" s="14" t="s">
        <v>2617</v>
      </c>
      <c r="C2335" s="14" t="s">
        <v>2371</v>
      </c>
      <c r="D2335" s="14" t="s">
        <v>2395</v>
      </c>
    </row>
    <row r="2336" spans="1:4" ht="13" x14ac:dyDescent="0.25">
      <c r="A2336" s="13">
        <v>3008</v>
      </c>
      <c r="B2336" s="14" t="s">
        <v>2618</v>
      </c>
      <c r="C2336" s="14" t="s">
        <v>2371</v>
      </c>
      <c r="D2336" s="14" t="s">
        <v>2401</v>
      </c>
    </row>
    <row r="2337" spans="1:4" ht="13" x14ac:dyDescent="0.25">
      <c r="A2337" s="13">
        <v>3009</v>
      </c>
      <c r="B2337" s="14" t="s">
        <v>2619</v>
      </c>
      <c r="C2337" s="14" t="s">
        <v>2371</v>
      </c>
      <c r="D2337" s="14" t="s">
        <v>2435</v>
      </c>
    </row>
    <row r="2338" spans="1:4" ht="13" x14ac:dyDescent="0.25">
      <c r="A2338" s="13">
        <v>3011</v>
      </c>
      <c r="B2338" s="14" t="s">
        <v>2620</v>
      </c>
      <c r="C2338" s="14" t="s">
        <v>2371</v>
      </c>
      <c r="D2338" s="14" t="s">
        <v>2395</v>
      </c>
    </row>
    <row r="2339" spans="1:4" ht="13" x14ac:dyDescent="0.25">
      <c r="A2339" s="13">
        <v>3012</v>
      </c>
      <c r="B2339" s="14" t="s">
        <v>2621</v>
      </c>
      <c r="C2339" s="14" t="s">
        <v>2371</v>
      </c>
      <c r="D2339" s="14" t="s">
        <v>2435</v>
      </c>
    </row>
    <row r="2340" spans="1:4" ht="13" x14ac:dyDescent="0.25">
      <c r="A2340" s="13">
        <v>3013</v>
      </c>
      <c r="B2340" s="14" t="s">
        <v>2622</v>
      </c>
      <c r="C2340" s="14" t="s">
        <v>2371</v>
      </c>
      <c r="D2340" s="14" t="s">
        <v>2395</v>
      </c>
    </row>
    <row r="2341" spans="1:4" ht="13" x14ac:dyDescent="0.25">
      <c r="A2341" s="13">
        <v>3015</v>
      </c>
      <c r="B2341" s="14" t="s">
        <v>2623</v>
      </c>
      <c r="C2341" s="14" t="s">
        <v>2371</v>
      </c>
      <c r="D2341" s="14" t="s">
        <v>2395</v>
      </c>
    </row>
    <row r="2342" spans="1:4" ht="13" x14ac:dyDescent="0.25">
      <c r="A2342" s="13">
        <v>3016</v>
      </c>
      <c r="B2342" s="14" t="s">
        <v>2624</v>
      </c>
      <c r="C2342" s="14" t="s">
        <v>2371</v>
      </c>
      <c r="D2342" s="14" t="s">
        <v>2395</v>
      </c>
    </row>
    <row r="2343" spans="1:4" ht="13" x14ac:dyDescent="0.25">
      <c r="A2343" s="13">
        <v>3017</v>
      </c>
      <c r="B2343" s="14" t="s">
        <v>2625</v>
      </c>
      <c r="C2343" s="14" t="s">
        <v>2371</v>
      </c>
      <c r="D2343" s="14" t="s">
        <v>2395</v>
      </c>
    </row>
    <row r="2344" spans="1:4" ht="13" x14ac:dyDescent="0.25">
      <c r="A2344" s="13">
        <v>3018</v>
      </c>
      <c r="B2344" s="14" t="s">
        <v>2626</v>
      </c>
      <c r="C2344" s="14" t="s">
        <v>2371</v>
      </c>
      <c r="D2344" s="14" t="s">
        <v>2395</v>
      </c>
    </row>
    <row r="2345" spans="1:4" ht="13" x14ac:dyDescent="0.25">
      <c r="A2345" s="13">
        <v>3019</v>
      </c>
      <c r="B2345" s="14" t="s">
        <v>2627</v>
      </c>
      <c r="C2345" s="14" t="s">
        <v>2371</v>
      </c>
      <c r="D2345" s="14" t="s">
        <v>2395</v>
      </c>
    </row>
    <row r="2346" spans="1:4" ht="13" x14ac:dyDescent="0.25">
      <c r="A2346" s="13">
        <v>3020</v>
      </c>
      <c r="B2346" s="14" t="s">
        <v>2628</v>
      </c>
      <c r="C2346" s="14" t="s">
        <v>2371</v>
      </c>
      <c r="D2346" s="14" t="s">
        <v>2395</v>
      </c>
    </row>
    <row r="2347" spans="1:4" ht="13" x14ac:dyDescent="0.25">
      <c r="A2347" s="13">
        <v>3021</v>
      </c>
      <c r="B2347" s="14" t="s">
        <v>2629</v>
      </c>
      <c r="C2347" s="14" t="s">
        <v>2371</v>
      </c>
      <c r="D2347" s="14" t="s">
        <v>2395</v>
      </c>
    </row>
    <row r="2348" spans="1:4" ht="13" x14ac:dyDescent="0.25">
      <c r="A2348" s="13">
        <v>3022</v>
      </c>
      <c r="B2348" s="14" t="s">
        <v>2630</v>
      </c>
      <c r="C2348" s="14" t="s">
        <v>2371</v>
      </c>
      <c r="D2348" s="14" t="s">
        <v>2395</v>
      </c>
    </row>
    <row r="2349" spans="1:4" ht="13" x14ac:dyDescent="0.25">
      <c r="A2349" s="13">
        <v>3023</v>
      </c>
      <c r="B2349" s="14" t="s">
        <v>2631</v>
      </c>
      <c r="C2349" s="14" t="s">
        <v>2371</v>
      </c>
      <c r="D2349" s="14" t="s">
        <v>2395</v>
      </c>
    </row>
    <row r="2350" spans="1:4" ht="13" x14ac:dyDescent="0.25">
      <c r="A2350" s="13">
        <v>3024</v>
      </c>
      <c r="B2350" s="14" t="s">
        <v>2632</v>
      </c>
      <c r="C2350" s="14" t="s">
        <v>2371</v>
      </c>
      <c r="D2350" s="14" t="s">
        <v>2395</v>
      </c>
    </row>
    <row r="2351" spans="1:4" ht="13" x14ac:dyDescent="0.25">
      <c r="A2351" s="13">
        <v>3025</v>
      </c>
      <c r="B2351" s="14" t="s">
        <v>2633</v>
      </c>
      <c r="C2351" s="14" t="s">
        <v>2371</v>
      </c>
      <c r="D2351" s="14" t="s">
        <v>2395</v>
      </c>
    </row>
    <row r="2352" spans="1:4" ht="13" x14ac:dyDescent="0.25">
      <c r="A2352" s="13">
        <v>3219</v>
      </c>
      <c r="B2352" s="14" t="s">
        <v>2634</v>
      </c>
      <c r="C2352" s="14" t="s">
        <v>2371</v>
      </c>
      <c r="D2352" s="14" t="s">
        <v>2435</v>
      </c>
    </row>
    <row r="2353" spans="1:4" ht="13" x14ac:dyDescent="0.25">
      <c r="A2353" s="13">
        <v>3220</v>
      </c>
      <c r="B2353" s="14" t="s">
        <v>2635</v>
      </c>
      <c r="C2353" s="14" t="s">
        <v>2371</v>
      </c>
      <c r="D2353" s="14" t="s">
        <v>2435</v>
      </c>
    </row>
    <row r="2354" spans="1:4" ht="13" x14ac:dyDescent="0.25">
      <c r="A2354" s="13">
        <v>3221</v>
      </c>
      <c r="B2354" s="14" t="s">
        <v>2636</v>
      </c>
      <c r="C2354" s="14" t="s">
        <v>2371</v>
      </c>
      <c r="D2354" s="14" t="s">
        <v>2435</v>
      </c>
    </row>
    <row r="2355" spans="1:4" ht="13" x14ac:dyDescent="0.25">
      <c r="A2355" s="13">
        <v>3222</v>
      </c>
      <c r="B2355" s="14" t="s">
        <v>2637</v>
      </c>
      <c r="C2355" s="14" t="s">
        <v>2371</v>
      </c>
      <c r="D2355" s="14" t="s">
        <v>2435</v>
      </c>
    </row>
    <row r="2356" spans="1:4" ht="13" x14ac:dyDescent="0.25">
      <c r="A2356" s="13">
        <v>3270</v>
      </c>
      <c r="B2356" s="14" t="s">
        <v>2638</v>
      </c>
      <c r="C2356" s="14" t="s">
        <v>2371</v>
      </c>
      <c r="D2356" s="14" t="s">
        <v>2389</v>
      </c>
    </row>
    <row r="2357" spans="1:4" ht="13" x14ac:dyDescent="0.25">
      <c r="A2357" s="13">
        <v>3316</v>
      </c>
      <c r="B2357" s="14" t="s">
        <v>2639</v>
      </c>
      <c r="C2357" s="14" t="s">
        <v>2371</v>
      </c>
      <c r="D2357" s="14" t="s">
        <v>2389</v>
      </c>
    </row>
    <row r="2358" spans="1:4" ht="13" x14ac:dyDescent="0.25">
      <c r="A2358" s="13">
        <v>3445</v>
      </c>
      <c r="B2358" s="14" t="s">
        <v>2640</v>
      </c>
      <c r="C2358" s="14" t="s">
        <v>2371</v>
      </c>
      <c r="D2358" s="14" t="s">
        <v>2389</v>
      </c>
    </row>
    <row r="2359" spans="1:4" ht="13" x14ac:dyDescent="0.25">
      <c r="A2359" s="13">
        <v>3461</v>
      </c>
      <c r="B2359" s="14" t="s">
        <v>2641</v>
      </c>
      <c r="C2359" s="14" t="s">
        <v>2371</v>
      </c>
      <c r="D2359" s="14" t="s">
        <v>2389</v>
      </c>
    </row>
    <row r="2360" spans="1:4" ht="13" x14ac:dyDescent="0.25">
      <c r="A2360" s="13">
        <v>3462</v>
      </c>
      <c r="B2360" s="14" t="s">
        <v>2642</v>
      </c>
      <c r="C2360" s="14" t="s">
        <v>2371</v>
      </c>
      <c r="D2360" s="14" t="s">
        <v>2389</v>
      </c>
    </row>
    <row r="2361" spans="1:4" ht="13" x14ac:dyDescent="0.25">
      <c r="A2361" s="13">
        <v>3463</v>
      </c>
      <c r="B2361" s="14" t="s">
        <v>2643</v>
      </c>
      <c r="C2361" s="14" t="s">
        <v>2371</v>
      </c>
      <c r="D2361" s="14" t="s">
        <v>2389</v>
      </c>
    </row>
    <row r="2362" spans="1:4" ht="13" x14ac:dyDescent="0.25">
      <c r="A2362" s="13">
        <v>3498</v>
      </c>
      <c r="B2362" s="14" t="s">
        <v>2644</v>
      </c>
      <c r="C2362" s="14" t="s">
        <v>2371</v>
      </c>
      <c r="D2362" s="14" t="s">
        <v>2389</v>
      </c>
    </row>
    <row r="2363" spans="1:4" ht="13" x14ac:dyDescent="0.25">
      <c r="A2363" s="13">
        <v>3517</v>
      </c>
      <c r="B2363" s="14" t="s">
        <v>2645</v>
      </c>
      <c r="C2363" s="14" t="s">
        <v>2371</v>
      </c>
      <c r="D2363" s="14" t="s">
        <v>2389</v>
      </c>
    </row>
    <row r="2364" spans="1:4" ht="13" x14ac:dyDescent="0.25">
      <c r="A2364" s="13">
        <v>3520</v>
      </c>
      <c r="B2364" s="14" t="s">
        <v>2646</v>
      </c>
      <c r="C2364" s="14" t="s">
        <v>2371</v>
      </c>
      <c r="D2364" s="14" t="s">
        <v>2389</v>
      </c>
    </row>
    <row r="2365" spans="1:4" ht="13" x14ac:dyDescent="0.25">
      <c r="A2365" s="13">
        <v>3521</v>
      </c>
      <c r="B2365" s="14" t="s">
        <v>2647</v>
      </c>
      <c r="C2365" s="14" t="s">
        <v>2371</v>
      </c>
      <c r="D2365" s="14" t="s">
        <v>2389</v>
      </c>
    </row>
    <row r="2366" spans="1:4" ht="13" x14ac:dyDescent="0.25">
      <c r="A2366" s="13">
        <v>3523</v>
      </c>
      <c r="B2366" s="14" t="s">
        <v>2648</v>
      </c>
      <c r="C2366" s="14" t="s">
        <v>2371</v>
      </c>
      <c r="D2366" s="14" t="s">
        <v>2389</v>
      </c>
    </row>
    <row r="2367" spans="1:4" ht="13" x14ac:dyDescent="0.25">
      <c r="A2367" s="13">
        <v>3527</v>
      </c>
      <c r="B2367" s="14" t="s">
        <v>2649</v>
      </c>
      <c r="C2367" s="14" t="s">
        <v>2371</v>
      </c>
      <c r="D2367" s="14" t="s">
        <v>2389</v>
      </c>
    </row>
    <row r="2368" spans="1:4" ht="13" x14ac:dyDescent="0.25">
      <c r="A2368" s="13">
        <v>3528</v>
      </c>
      <c r="B2368" s="14" t="s">
        <v>2650</v>
      </c>
      <c r="C2368" s="14" t="s">
        <v>2371</v>
      </c>
      <c r="D2368" s="14" t="s">
        <v>2389</v>
      </c>
    </row>
    <row r="2369" spans="1:4" ht="13" x14ac:dyDescent="0.25">
      <c r="A2369" s="13">
        <v>3529</v>
      </c>
      <c r="B2369" s="14" t="s">
        <v>2651</v>
      </c>
      <c r="C2369" s="14" t="s">
        <v>2371</v>
      </c>
      <c r="D2369" s="14" t="s">
        <v>2389</v>
      </c>
    </row>
    <row r="2370" spans="1:4" ht="13" x14ac:dyDescent="0.25">
      <c r="A2370" s="13">
        <v>3530</v>
      </c>
      <c r="B2370" s="14" t="s">
        <v>2652</v>
      </c>
      <c r="C2370" s="14" t="s">
        <v>2371</v>
      </c>
      <c r="D2370" s="14" t="s">
        <v>2435</v>
      </c>
    </row>
    <row r="2371" spans="1:4" ht="13" x14ac:dyDescent="0.25">
      <c r="A2371" s="13">
        <v>3531</v>
      </c>
      <c r="B2371" s="14" t="s">
        <v>2653</v>
      </c>
      <c r="C2371" s="14" t="s">
        <v>2371</v>
      </c>
      <c r="D2371" s="14" t="s">
        <v>2389</v>
      </c>
    </row>
    <row r="2372" spans="1:4" ht="13" x14ac:dyDescent="0.25">
      <c r="A2372" s="13">
        <v>3532</v>
      </c>
      <c r="B2372" s="14" t="s">
        <v>2654</v>
      </c>
      <c r="C2372" s="14" t="s">
        <v>2371</v>
      </c>
      <c r="D2372" s="14" t="s">
        <v>2389</v>
      </c>
    </row>
    <row r="2373" spans="1:4" ht="13" x14ac:dyDescent="0.25">
      <c r="A2373" s="13">
        <v>3533</v>
      </c>
      <c r="B2373" s="14" t="s">
        <v>2655</v>
      </c>
      <c r="C2373" s="14" t="s">
        <v>2371</v>
      </c>
      <c r="D2373" s="14" t="s">
        <v>2389</v>
      </c>
    </row>
    <row r="2374" spans="1:4" ht="13" x14ac:dyDescent="0.25">
      <c r="A2374" s="13">
        <v>3535</v>
      </c>
      <c r="B2374" s="14" t="s">
        <v>2656</v>
      </c>
      <c r="C2374" s="14" t="s">
        <v>2371</v>
      </c>
      <c r="D2374" s="14" t="s">
        <v>2389</v>
      </c>
    </row>
    <row r="2375" spans="1:4" ht="13" x14ac:dyDescent="0.25">
      <c r="A2375" s="13">
        <v>3536</v>
      </c>
      <c r="B2375" s="14" t="s">
        <v>2657</v>
      </c>
      <c r="C2375" s="14" t="s">
        <v>2371</v>
      </c>
      <c r="D2375" s="14" t="s">
        <v>2435</v>
      </c>
    </row>
    <row r="2376" spans="1:4" ht="13" x14ac:dyDescent="0.25">
      <c r="A2376" s="13">
        <v>3537</v>
      </c>
      <c r="B2376" s="14" t="s">
        <v>2658</v>
      </c>
      <c r="C2376" s="14" t="s">
        <v>2371</v>
      </c>
      <c r="D2376" s="14" t="s">
        <v>2389</v>
      </c>
    </row>
    <row r="2377" spans="1:4" ht="13" x14ac:dyDescent="0.25">
      <c r="A2377" s="13">
        <v>3538</v>
      </c>
      <c r="B2377" s="14" t="s">
        <v>2659</v>
      </c>
      <c r="C2377" s="14" t="s">
        <v>2371</v>
      </c>
      <c r="D2377" s="14" t="s">
        <v>2435</v>
      </c>
    </row>
    <row r="2378" spans="1:4" ht="13" x14ac:dyDescent="0.25">
      <c r="A2378" s="13">
        <v>3539</v>
      </c>
      <c r="B2378" s="14" t="s">
        <v>2660</v>
      </c>
      <c r="C2378" s="14" t="s">
        <v>2371</v>
      </c>
      <c r="D2378" s="14" t="s">
        <v>2389</v>
      </c>
    </row>
    <row r="2379" spans="1:4" ht="13" x14ac:dyDescent="0.25">
      <c r="A2379" s="13">
        <v>3540</v>
      </c>
      <c r="B2379" s="14" t="s">
        <v>2661</v>
      </c>
      <c r="C2379" s="14" t="s">
        <v>2371</v>
      </c>
      <c r="D2379" s="14" t="s">
        <v>2389</v>
      </c>
    </row>
    <row r="2380" spans="1:4" ht="13" x14ac:dyDescent="0.25">
      <c r="A2380" s="13">
        <v>3542</v>
      </c>
      <c r="B2380" s="14" t="s">
        <v>2662</v>
      </c>
      <c r="C2380" s="14" t="s">
        <v>2371</v>
      </c>
      <c r="D2380" s="14" t="s">
        <v>2389</v>
      </c>
    </row>
    <row r="2381" spans="1:4" ht="13" x14ac:dyDescent="0.25">
      <c r="A2381" s="13">
        <v>3543</v>
      </c>
      <c r="B2381" s="14" t="s">
        <v>2663</v>
      </c>
      <c r="C2381" s="14" t="s">
        <v>2371</v>
      </c>
      <c r="D2381" s="14" t="s">
        <v>2389</v>
      </c>
    </row>
    <row r="2382" spans="1:4" ht="13" x14ac:dyDescent="0.25">
      <c r="A2382" s="13">
        <v>3544</v>
      </c>
      <c r="B2382" s="14" t="s">
        <v>2664</v>
      </c>
      <c r="C2382" s="14" t="s">
        <v>2371</v>
      </c>
      <c r="D2382" s="14" t="s">
        <v>2389</v>
      </c>
    </row>
    <row r="2383" spans="1:4" ht="13" x14ac:dyDescent="0.25">
      <c r="A2383" s="13">
        <v>3815</v>
      </c>
      <c r="B2383" s="14" t="s">
        <v>2665</v>
      </c>
      <c r="C2383" s="14" t="s">
        <v>2371</v>
      </c>
      <c r="D2383" s="14" t="s">
        <v>2447</v>
      </c>
    </row>
    <row r="2384" spans="1:4" ht="13" x14ac:dyDescent="0.25">
      <c r="A2384" s="13">
        <v>3819</v>
      </c>
      <c r="B2384" s="14" t="s">
        <v>2666</v>
      </c>
      <c r="C2384" s="14" t="s">
        <v>2371</v>
      </c>
      <c r="D2384" s="14" t="s">
        <v>2447</v>
      </c>
    </row>
    <row r="2385" spans="1:4" ht="13" x14ac:dyDescent="0.25">
      <c r="A2385" s="13">
        <v>3820</v>
      </c>
      <c r="B2385" s="14" t="s">
        <v>2667</v>
      </c>
      <c r="C2385" s="14" t="s">
        <v>2371</v>
      </c>
      <c r="D2385" s="14" t="s">
        <v>2447</v>
      </c>
    </row>
    <row r="2386" spans="1:4" ht="13" x14ac:dyDescent="0.25">
      <c r="A2386" s="13">
        <v>3822</v>
      </c>
      <c r="B2386" s="14" t="s">
        <v>2668</v>
      </c>
      <c r="C2386" s="14" t="s">
        <v>2371</v>
      </c>
      <c r="D2386" s="14" t="s">
        <v>2447</v>
      </c>
    </row>
    <row r="2387" spans="1:4" ht="13" x14ac:dyDescent="0.25">
      <c r="A2387" s="13">
        <v>3823</v>
      </c>
      <c r="B2387" s="14" t="s">
        <v>2669</v>
      </c>
      <c r="C2387" s="14" t="s">
        <v>2371</v>
      </c>
      <c r="D2387" s="14" t="s">
        <v>2447</v>
      </c>
    </row>
    <row r="2388" spans="1:4" ht="13" x14ac:dyDescent="0.25">
      <c r="A2388" s="13">
        <v>3824</v>
      </c>
      <c r="B2388" s="14" t="s">
        <v>2670</v>
      </c>
      <c r="C2388" s="14" t="s">
        <v>2371</v>
      </c>
      <c r="D2388" s="14" t="s">
        <v>2447</v>
      </c>
    </row>
    <row r="2389" spans="1:4" ht="13" x14ac:dyDescent="0.25">
      <c r="A2389" s="13">
        <v>3825</v>
      </c>
      <c r="B2389" s="14" t="s">
        <v>2671</v>
      </c>
      <c r="C2389" s="14" t="s">
        <v>2371</v>
      </c>
      <c r="D2389" s="14" t="s">
        <v>2447</v>
      </c>
    </row>
    <row r="2390" spans="1:4" ht="13" x14ac:dyDescent="0.25">
      <c r="A2390" s="13">
        <v>3826</v>
      </c>
      <c r="B2390" s="14" t="s">
        <v>2672</v>
      </c>
      <c r="C2390" s="14" t="s">
        <v>2371</v>
      </c>
      <c r="D2390" s="14" t="s">
        <v>2447</v>
      </c>
    </row>
    <row r="2391" spans="1:4" ht="13" x14ac:dyDescent="0.25">
      <c r="A2391" s="13">
        <v>3827</v>
      </c>
      <c r="B2391" s="14" t="s">
        <v>2673</v>
      </c>
      <c r="C2391" s="14" t="s">
        <v>2371</v>
      </c>
      <c r="D2391" s="14" t="s">
        <v>2447</v>
      </c>
    </row>
    <row r="2392" spans="1:4" ht="13" x14ac:dyDescent="0.25">
      <c r="A2392" s="13">
        <v>3828</v>
      </c>
      <c r="B2392" s="14" t="s">
        <v>2674</v>
      </c>
      <c r="C2392" s="14" t="s">
        <v>2371</v>
      </c>
      <c r="D2392" s="14" t="s">
        <v>2447</v>
      </c>
    </row>
    <row r="2393" spans="1:4" ht="13" x14ac:dyDescent="0.25">
      <c r="A2393" s="13">
        <v>3830</v>
      </c>
      <c r="B2393" s="14" t="s">
        <v>2675</v>
      </c>
      <c r="C2393" s="14" t="s">
        <v>2371</v>
      </c>
      <c r="D2393" s="14" t="s">
        <v>2447</v>
      </c>
    </row>
    <row r="2394" spans="1:4" ht="13" x14ac:dyDescent="0.25">
      <c r="A2394" s="13">
        <v>3831</v>
      </c>
      <c r="B2394" s="14" t="s">
        <v>2676</v>
      </c>
      <c r="C2394" s="14" t="s">
        <v>2371</v>
      </c>
      <c r="D2394" s="14" t="s">
        <v>2447</v>
      </c>
    </row>
    <row r="2395" spans="1:4" ht="13" x14ac:dyDescent="0.25">
      <c r="A2395" s="13">
        <v>3832</v>
      </c>
      <c r="B2395" s="14" t="s">
        <v>2677</v>
      </c>
      <c r="C2395" s="14" t="s">
        <v>2371</v>
      </c>
      <c r="D2395" s="14" t="s">
        <v>2447</v>
      </c>
    </row>
    <row r="2396" spans="1:4" ht="13" x14ac:dyDescent="0.25">
      <c r="A2396" s="13">
        <v>3834</v>
      </c>
      <c r="B2396" s="14" t="s">
        <v>2678</v>
      </c>
      <c r="C2396" s="14" t="s">
        <v>2371</v>
      </c>
      <c r="D2396" s="14" t="s">
        <v>2447</v>
      </c>
    </row>
    <row r="2397" spans="1:4" ht="13" x14ac:dyDescent="0.25">
      <c r="A2397" s="13">
        <v>4013</v>
      </c>
      <c r="B2397" s="14" t="s">
        <v>2679</v>
      </c>
      <c r="C2397" s="14" t="s">
        <v>2371</v>
      </c>
      <c r="D2397" s="14" t="s">
        <v>2452</v>
      </c>
    </row>
    <row r="2398" spans="1:4" ht="13" x14ac:dyDescent="0.25">
      <c r="A2398" s="13">
        <v>4016</v>
      </c>
      <c r="B2398" s="14" t="s">
        <v>2680</v>
      </c>
      <c r="C2398" s="14" t="s">
        <v>2371</v>
      </c>
      <c r="D2398" s="14" t="s">
        <v>2447</v>
      </c>
    </row>
    <row r="2399" spans="1:4" ht="13" x14ac:dyDescent="0.25">
      <c r="A2399" s="13">
        <v>4017</v>
      </c>
      <c r="B2399" s="14" t="s">
        <v>2681</v>
      </c>
      <c r="C2399" s="14" t="s">
        <v>2371</v>
      </c>
      <c r="D2399" s="14" t="s">
        <v>2452</v>
      </c>
    </row>
    <row r="2400" spans="1:4" ht="13" x14ac:dyDescent="0.25">
      <c r="A2400" s="13">
        <v>4018</v>
      </c>
      <c r="B2400" s="14" t="s">
        <v>2682</v>
      </c>
      <c r="C2400" s="14" t="s">
        <v>2371</v>
      </c>
      <c r="D2400" s="14" t="s">
        <v>2452</v>
      </c>
    </row>
    <row r="2401" spans="1:4" ht="13" x14ac:dyDescent="0.25">
      <c r="A2401" s="13">
        <v>4019</v>
      </c>
      <c r="B2401" s="14" t="s">
        <v>2683</v>
      </c>
      <c r="C2401" s="14" t="s">
        <v>2371</v>
      </c>
      <c r="D2401" s="14" t="s">
        <v>2452</v>
      </c>
    </row>
    <row r="2402" spans="1:4" ht="13" x14ac:dyDescent="0.25">
      <c r="A2402" s="13">
        <v>4020</v>
      </c>
      <c r="B2402" s="14" t="s">
        <v>2684</v>
      </c>
      <c r="C2402" s="14" t="s">
        <v>2371</v>
      </c>
      <c r="D2402" s="14" t="s">
        <v>2452</v>
      </c>
    </row>
    <row r="2403" spans="1:4" ht="13" x14ac:dyDescent="0.25">
      <c r="A2403" s="13">
        <v>4021</v>
      </c>
      <c r="B2403" s="14" t="s">
        <v>2685</v>
      </c>
      <c r="C2403" s="14" t="s">
        <v>2371</v>
      </c>
      <c r="D2403" s="14" t="s">
        <v>2452</v>
      </c>
    </row>
    <row r="2404" spans="1:4" ht="13" x14ac:dyDescent="0.25">
      <c r="A2404" s="13">
        <v>4022</v>
      </c>
      <c r="B2404" s="14" t="s">
        <v>2686</v>
      </c>
      <c r="C2404" s="14" t="s">
        <v>2371</v>
      </c>
      <c r="D2404" s="14" t="s">
        <v>2452</v>
      </c>
    </row>
    <row r="2405" spans="1:4" ht="13" x14ac:dyDescent="0.25">
      <c r="A2405" s="13">
        <v>4023</v>
      </c>
      <c r="B2405" s="14" t="s">
        <v>2687</v>
      </c>
      <c r="C2405" s="14" t="s">
        <v>2371</v>
      </c>
      <c r="D2405" s="14" t="s">
        <v>2452</v>
      </c>
    </row>
    <row r="2406" spans="1:4" ht="13" x14ac:dyDescent="0.25">
      <c r="A2406" s="13">
        <v>4100</v>
      </c>
      <c r="B2406" s="14" t="s">
        <v>2688</v>
      </c>
      <c r="C2406" s="14" t="s">
        <v>2371</v>
      </c>
      <c r="D2406" s="14" t="s">
        <v>2374</v>
      </c>
    </row>
    <row r="2407" spans="1:4" ht="13" x14ac:dyDescent="0.25">
      <c r="A2407" s="13">
        <v>4104</v>
      </c>
      <c r="B2407" s="14" t="s">
        <v>2689</v>
      </c>
      <c r="C2407" s="14" t="s">
        <v>2371</v>
      </c>
      <c r="D2407" s="14" t="s">
        <v>2395</v>
      </c>
    </row>
    <row r="2408" spans="1:4" ht="13" x14ac:dyDescent="0.25">
      <c r="A2408" s="13">
        <v>4105</v>
      </c>
      <c r="B2408" s="14" t="s">
        <v>2690</v>
      </c>
      <c r="C2408" s="14" t="s">
        <v>2371</v>
      </c>
      <c r="D2408" s="14" t="s">
        <v>2397</v>
      </c>
    </row>
    <row r="2409" spans="1:4" ht="13" x14ac:dyDescent="0.25">
      <c r="A2409" s="13">
        <v>4107</v>
      </c>
      <c r="B2409" s="14" t="s">
        <v>2691</v>
      </c>
      <c r="C2409" s="14" t="s">
        <v>2371</v>
      </c>
      <c r="D2409" s="14" t="s">
        <v>2411</v>
      </c>
    </row>
    <row r="2410" spans="1:4" ht="13" x14ac:dyDescent="0.25">
      <c r="A2410" s="13">
        <v>4112</v>
      </c>
      <c r="B2410" s="14" t="s">
        <v>2692</v>
      </c>
      <c r="C2410" s="14" t="s">
        <v>2371</v>
      </c>
      <c r="D2410" s="14" t="s">
        <v>2452</v>
      </c>
    </row>
    <row r="2411" spans="1:4" ht="13" x14ac:dyDescent="0.25">
      <c r="A2411" s="13">
        <v>4117</v>
      </c>
      <c r="B2411" s="14" t="s">
        <v>2693</v>
      </c>
      <c r="C2411" s="14" t="s">
        <v>2371</v>
      </c>
      <c r="D2411" s="14" t="s">
        <v>2447</v>
      </c>
    </row>
    <row r="2412" spans="1:4" ht="13" x14ac:dyDescent="0.25">
      <c r="A2412" s="13">
        <v>4119</v>
      </c>
      <c r="B2412" s="14" t="s">
        <v>2694</v>
      </c>
      <c r="C2412" s="14" t="s">
        <v>2371</v>
      </c>
      <c r="D2412" s="14" t="s">
        <v>2395</v>
      </c>
    </row>
    <row r="2413" spans="1:4" ht="13" x14ac:dyDescent="0.25">
      <c r="A2413" s="13">
        <v>4123</v>
      </c>
      <c r="B2413" s="14" t="s">
        <v>2695</v>
      </c>
      <c r="C2413" s="14" t="s">
        <v>2371</v>
      </c>
      <c r="D2413" s="14" t="s">
        <v>2401</v>
      </c>
    </row>
    <row r="2414" spans="1:4" ht="13" x14ac:dyDescent="0.25">
      <c r="A2414" s="13">
        <v>4125</v>
      </c>
      <c r="B2414" s="14" t="s">
        <v>2696</v>
      </c>
      <c r="C2414" s="14" t="s">
        <v>2371</v>
      </c>
      <c r="D2414" s="14" t="s">
        <v>2397</v>
      </c>
    </row>
    <row r="2415" spans="1:4" ht="13" x14ac:dyDescent="0.25">
      <c r="A2415" s="13">
        <v>4126</v>
      </c>
      <c r="B2415" s="14" t="s">
        <v>2697</v>
      </c>
      <c r="C2415" s="14" t="s">
        <v>2371</v>
      </c>
      <c r="D2415" s="14" t="s">
        <v>2401</v>
      </c>
    </row>
    <row r="2416" spans="1:4" ht="13" x14ac:dyDescent="0.25">
      <c r="A2416" s="13">
        <v>4129</v>
      </c>
      <c r="B2416" s="14" t="s">
        <v>2698</v>
      </c>
      <c r="C2416" s="14" t="s">
        <v>2371</v>
      </c>
      <c r="D2416" s="14" t="s">
        <v>2387</v>
      </c>
    </row>
    <row r="2417" spans="1:4" ht="13" x14ac:dyDescent="0.25">
      <c r="A2417" s="13">
        <v>4131</v>
      </c>
      <c r="B2417" s="14" t="s">
        <v>2699</v>
      </c>
      <c r="C2417" s="14" t="s">
        <v>2371</v>
      </c>
      <c r="D2417" s="14" t="s">
        <v>2452</v>
      </c>
    </row>
    <row r="2418" spans="1:4" ht="13" x14ac:dyDescent="0.25">
      <c r="A2418" s="13">
        <v>4132</v>
      </c>
      <c r="B2418" s="14" t="s">
        <v>2700</v>
      </c>
      <c r="C2418" s="14" t="s">
        <v>2371</v>
      </c>
      <c r="D2418" s="14" t="s">
        <v>2389</v>
      </c>
    </row>
    <row r="2419" spans="1:4" ht="13" x14ac:dyDescent="0.25">
      <c r="A2419" s="13">
        <v>4135</v>
      </c>
      <c r="B2419" s="14" t="s">
        <v>2701</v>
      </c>
      <c r="C2419" s="14" t="s">
        <v>2371</v>
      </c>
      <c r="D2419" s="14" t="s">
        <v>2389</v>
      </c>
    </row>
    <row r="2420" spans="1:4" ht="13" x14ac:dyDescent="0.25">
      <c r="A2420" s="13">
        <v>4140</v>
      </c>
      <c r="B2420" s="14" t="s">
        <v>2702</v>
      </c>
      <c r="C2420" s="14" t="s">
        <v>2371</v>
      </c>
      <c r="D2420" s="14" t="s">
        <v>2374</v>
      </c>
    </row>
    <row r="2421" spans="1:4" ht="13" x14ac:dyDescent="0.25">
      <c r="A2421" s="13">
        <v>4143</v>
      </c>
      <c r="B2421" s="14" t="s">
        <v>2703</v>
      </c>
      <c r="C2421" s="14" t="s">
        <v>2371</v>
      </c>
      <c r="D2421" s="14" t="s">
        <v>2389</v>
      </c>
    </row>
    <row r="2422" spans="1:4" ht="13" x14ac:dyDescent="0.25">
      <c r="A2422" s="13">
        <v>4144</v>
      </c>
      <c r="B2422" s="14" t="s">
        <v>2704</v>
      </c>
      <c r="C2422" s="14" t="s">
        <v>2371</v>
      </c>
      <c r="D2422" s="14" t="s">
        <v>2387</v>
      </c>
    </row>
    <row r="2423" spans="1:4" ht="13" x14ac:dyDescent="0.25">
      <c r="A2423" s="13">
        <v>4146</v>
      </c>
      <c r="B2423" s="14" t="s">
        <v>2705</v>
      </c>
      <c r="C2423" s="14" t="s">
        <v>2371</v>
      </c>
      <c r="D2423" s="14" t="s">
        <v>2374</v>
      </c>
    </row>
    <row r="2424" spans="1:4" ht="13" x14ac:dyDescent="0.25">
      <c r="A2424" s="13">
        <v>4150</v>
      </c>
      <c r="B2424" s="14" t="s">
        <v>2706</v>
      </c>
      <c r="C2424" s="14" t="s">
        <v>2371</v>
      </c>
      <c r="D2424" s="14" t="s">
        <v>2395</v>
      </c>
    </row>
    <row r="2425" spans="1:4" ht="13" x14ac:dyDescent="0.25">
      <c r="A2425" s="13">
        <v>4151</v>
      </c>
      <c r="B2425" s="14" t="s">
        <v>2707</v>
      </c>
      <c r="C2425" s="14" t="s">
        <v>2371</v>
      </c>
      <c r="D2425" s="14" t="s">
        <v>2374</v>
      </c>
    </row>
    <row r="2426" spans="1:4" ht="13" x14ac:dyDescent="0.25">
      <c r="A2426" s="13">
        <v>4154</v>
      </c>
      <c r="B2426" s="14" t="s">
        <v>2708</v>
      </c>
      <c r="C2426" s="14" t="s">
        <v>2371</v>
      </c>
      <c r="D2426" s="14" t="s">
        <v>2372</v>
      </c>
    </row>
    <row r="2427" spans="1:4" ht="13" x14ac:dyDescent="0.25">
      <c r="A2427" s="13">
        <v>4158</v>
      </c>
      <c r="B2427" s="14" t="s">
        <v>2709</v>
      </c>
      <c r="C2427" s="14" t="s">
        <v>2371</v>
      </c>
      <c r="D2427" s="14" t="s">
        <v>2395</v>
      </c>
    </row>
    <row r="2428" spans="1:4" ht="13" x14ac:dyDescent="0.25">
      <c r="A2428" s="13">
        <v>4204</v>
      </c>
      <c r="B2428" s="14" t="s">
        <v>2710</v>
      </c>
      <c r="C2428" s="14" t="s">
        <v>2371</v>
      </c>
      <c r="D2428" s="14" t="s">
        <v>2374</v>
      </c>
    </row>
    <row r="2429" spans="1:4" ht="13" x14ac:dyDescent="0.25">
      <c r="A2429" s="13">
        <v>6975</v>
      </c>
      <c r="B2429" s="14" t="s">
        <v>2711</v>
      </c>
      <c r="C2429" s="14" t="s">
        <v>2371</v>
      </c>
      <c r="D2429" s="14" t="s">
        <v>2435</v>
      </c>
    </row>
    <row r="2430" spans="1:4" x14ac:dyDescent="0.25">
      <c r="A2430" s="8" t="s">
        <v>2712</v>
      </c>
      <c r="B2430" s="9" t="s">
        <v>2713</v>
      </c>
      <c r="C2430" s="10" t="s">
        <v>2714</v>
      </c>
      <c r="D2430" s="9" t="s">
        <v>478</v>
      </c>
    </row>
    <row r="2431" spans="1:4" x14ac:dyDescent="0.25">
      <c r="A2431" s="8" t="s">
        <v>2715</v>
      </c>
      <c r="B2431" s="9" t="s">
        <v>2716</v>
      </c>
      <c r="C2431" s="10" t="s">
        <v>2714</v>
      </c>
      <c r="D2431" s="9" t="s">
        <v>478</v>
      </c>
    </row>
    <row r="2432" spans="1:4" x14ac:dyDescent="0.25">
      <c r="A2432" s="8" t="s">
        <v>2717</v>
      </c>
      <c r="B2432" s="9" t="s">
        <v>2718</v>
      </c>
      <c r="C2432" s="10" t="s">
        <v>2714</v>
      </c>
      <c r="D2432" s="9" t="s">
        <v>478</v>
      </c>
    </row>
    <row r="2433" spans="1:4" x14ac:dyDescent="0.25">
      <c r="A2433" s="8" t="s">
        <v>2719</v>
      </c>
      <c r="B2433" s="9" t="s">
        <v>2720</v>
      </c>
      <c r="C2433" s="10" t="s">
        <v>2714</v>
      </c>
      <c r="D2433" s="9" t="s">
        <v>478</v>
      </c>
    </row>
    <row r="2434" spans="1:4" x14ac:dyDescent="0.25">
      <c r="A2434" s="8" t="s">
        <v>2721</v>
      </c>
      <c r="B2434" s="9" t="s">
        <v>2722</v>
      </c>
      <c r="C2434" s="10" t="s">
        <v>2714</v>
      </c>
      <c r="D2434" s="9" t="s">
        <v>478</v>
      </c>
    </row>
    <row r="2435" spans="1:4" x14ac:dyDescent="0.25">
      <c r="A2435" s="8" t="s">
        <v>2723</v>
      </c>
      <c r="B2435" s="9" t="s">
        <v>2724</v>
      </c>
      <c r="C2435" s="10" t="s">
        <v>2714</v>
      </c>
      <c r="D2435" s="9" t="s">
        <v>478</v>
      </c>
    </row>
    <row r="2436" spans="1:4" x14ac:dyDescent="0.25">
      <c r="A2436" s="8" t="s">
        <v>2725</v>
      </c>
      <c r="B2436" s="9" t="s">
        <v>2726</v>
      </c>
      <c r="C2436" s="10" t="s">
        <v>2714</v>
      </c>
      <c r="D2436" s="9" t="s">
        <v>478</v>
      </c>
    </row>
    <row r="2437" spans="1:4" x14ac:dyDescent="0.25">
      <c r="A2437" s="8" t="s">
        <v>2727</v>
      </c>
      <c r="B2437" s="9" t="s">
        <v>2728</v>
      </c>
      <c r="C2437" s="10" t="s">
        <v>2714</v>
      </c>
      <c r="D2437" s="9" t="s">
        <v>478</v>
      </c>
    </row>
    <row r="2438" spans="1:4" x14ac:dyDescent="0.25">
      <c r="A2438" s="8" t="s">
        <v>2729</v>
      </c>
      <c r="B2438" s="9" t="s">
        <v>2730</v>
      </c>
      <c r="C2438" s="10" t="s">
        <v>2714</v>
      </c>
      <c r="D2438" s="9" t="s">
        <v>2731</v>
      </c>
    </row>
    <row r="2439" spans="1:4" x14ac:dyDescent="0.25">
      <c r="A2439" s="8" t="s">
        <v>2732</v>
      </c>
      <c r="B2439" s="9" t="s">
        <v>2733</v>
      </c>
      <c r="C2439" s="10" t="s">
        <v>2714</v>
      </c>
      <c r="D2439" s="9" t="s">
        <v>478</v>
      </c>
    </row>
    <row r="2440" spans="1:4" x14ac:dyDescent="0.25">
      <c r="A2440" s="8" t="s">
        <v>2734</v>
      </c>
      <c r="B2440" s="9" t="s">
        <v>2735</v>
      </c>
      <c r="C2440" s="10" t="s">
        <v>2714</v>
      </c>
      <c r="D2440" s="9" t="s">
        <v>478</v>
      </c>
    </row>
    <row r="2441" spans="1:4" x14ac:dyDescent="0.25">
      <c r="A2441" s="8" t="s">
        <v>2736</v>
      </c>
      <c r="B2441" s="9" t="s">
        <v>2737</v>
      </c>
      <c r="C2441" s="10" t="s">
        <v>2714</v>
      </c>
      <c r="D2441" s="9" t="s">
        <v>478</v>
      </c>
    </row>
    <row r="2442" spans="1:4" x14ac:dyDescent="0.25">
      <c r="A2442" s="8" t="s">
        <v>2738</v>
      </c>
      <c r="B2442" s="9" t="s">
        <v>2739</v>
      </c>
      <c r="C2442" s="10" t="s">
        <v>2714</v>
      </c>
      <c r="D2442" s="9" t="s">
        <v>2731</v>
      </c>
    </row>
    <row r="2443" spans="1:4" x14ac:dyDescent="0.25">
      <c r="A2443" s="8" t="s">
        <v>2740</v>
      </c>
      <c r="B2443" s="9" t="s">
        <v>2741</v>
      </c>
      <c r="C2443" s="10" t="s">
        <v>2714</v>
      </c>
      <c r="D2443" s="9" t="s">
        <v>2742</v>
      </c>
    </row>
    <row r="2444" spans="1:4" x14ac:dyDescent="0.25">
      <c r="A2444" s="8" t="s">
        <v>2743</v>
      </c>
      <c r="B2444" s="9" t="s">
        <v>2744</v>
      </c>
      <c r="C2444" s="10" t="s">
        <v>2714</v>
      </c>
      <c r="D2444" s="9" t="s">
        <v>2731</v>
      </c>
    </row>
    <row r="2445" spans="1:4" x14ac:dyDescent="0.25">
      <c r="A2445" s="8" t="s">
        <v>2745</v>
      </c>
      <c r="B2445" s="9" t="s">
        <v>2746</v>
      </c>
      <c r="C2445" s="10" t="s">
        <v>2714</v>
      </c>
      <c r="D2445" s="9" t="s">
        <v>2731</v>
      </c>
    </row>
    <row r="2446" spans="1:4" x14ac:dyDescent="0.25">
      <c r="A2446" s="8" t="s">
        <v>2747</v>
      </c>
      <c r="B2446" s="9" t="s">
        <v>2748</v>
      </c>
      <c r="C2446" s="10" t="s">
        <v>2714</v>
      </c>
      <c r="D2446" s="9" t="s">
        <v>478</v>
      </c>
    </row>
    <row r="2447" spans="1:4" x14ac:dyDescent="0.25">
      <c r="A2447" s="8" t="s">
        <v>2749</v>
      </c>
      <c r="B2447" s="9" t="s">
        <v>2750</v>
      </c>
      <c r="C2447" s="10" t="s">
        <v>2714</v>
      </c>
      <c r="D2447" s="9" t="s">
        <v>478</v>
      </c>
    </row>
    <row r="2448" spans="1:4" x14ac:dyDescent="0.25">
      <c r="A2448" s="8" t="s">
        <v>2751</v>
      </c>
      <c r="B2448" s="9" t="s">
        <v>2752</v>
      </c>
      <c r="C2448" s="10" t="s">
        <v>2714</v>
      </c>
      <c r="D2448" s="9" t="s">
        <v>478</v>
      </c>
    </row>
    <row r="2449" spans="1:4" x14ac:dyDescent="0.25">
      <c r="A2449" s="8" t="s">
        <v>2753</v>
      </c>
      <c r="B2449" s="9" t="s">
        <v>2754</v>
      </c>
      <c r="C2449" s="10" t="s">
        <v>2714</v>
      </c>
      <c r="D2449" s="9" t="s">
        <v>2742</v>
      </c>
    </row>
    <row r="2450" spans="1:4" x14ac:dyDescent="0.25">
      <c r="A2450" s="8" t="s">
        <v>2755</v>
      </c>
      <c r="B2450" s="9" t="s">
        <v>2756</v>
      </c>
      <c r="C2450" s="10" t="s">
        <v>2714</v>
      </c>
      <c r="D2450" s="9" t="s">
        <v>478</v>
      </c>
    </row>
    <row r="2451" spans="1:4" x14ac:dyDescent="0.25">
      <c r="A2451" s="8" t="s">
        <v>2757</v>
      </c>
      <c r="B2451" s="9" t="s">
        <v>2758</v>
      </c>
      <c r="C2451" s="10" t="s">
        <v>2714</v>
      </c>
      <c r="D2451" s="9" t="s">
        <v>478</v>
      </c>
    </row>
    <row r="2452" spans="1:4" x14ac:dyDescent="0.25">
      <c r="A2452" s="8" t="s">
        <v>2759</v>
      </c>
      <c r="B2452" s="9" t="s">
        <v>2760</v>
      </c>
      <c r="C2452" s="10" t="s">
        <v>2714</v>
      </c>
      <c r="D2452" s="9" t="s">
        <v>2742</v>
      </c>
    </row>
    <row r="2453" spans="1:4" x14ac:dyDescent="0.25">
      <c r="A2453" s="8" t="s">
        <v>2761</v>
      </c>
      <c r="B2453" s="9" t="s">
        <v>2762</v>
      </c>
      <c r="C2453" s="10" t="s">
        <v>2714</v>
      </c>
      <c r="D2453" s="9" t="s">
        <v>478</v>
      </c>
    </row>
    <row r="2454" spans="1:4" x14ac:dyDescent="0.25">
      <c r="A2454" s="8" t="s">
        <v>2763</v>
      </c>
      <c r="B2454" s="9" t="s">
        <v>2764</v>
      </c>
      <c r="C2454" s="10" t="s">
        <v>2714</v>
      </c>
      <c r="D2454" s="9" t="s">
        <v>478</v>
      </c>
    </row>
    <row r="2455" spans="1:4" x14ac:dyDescent="0.25">
      <c r="A2455" s="8" t="s">
        <v>2765</v>
      </c>
      <c r="B2455" s="9" t="s">
        <v>2766</v>
      </c>
      <c r="C2455" s="10" t="s">
        <v>2714</v>
      </c>
      <c r="D2455" s="9" t="s">
        <v>478</v>
      </c>
    </row>
    <row r="2456" spans="1:4" x14ac:dyDescent="0.25">
      <c r="A2456" s="8" t="s">
        <v>2767</v>
      </c>
      <c r="B2456" s="9" t="s">
        <v>2768</v>
      </c>
      <c r="C2456" s="10" t="s">
        <v>2714</v>
      </c>
      <c r="D2456" s="9" t="s">
        <v>2731</v>
      </c>
    </row>
    <row r="2457" spans="1:4" x14ac:dyDescent="0.25">
      <c r="A2457" s="8" t="s">
        <v>2769</v>
      </c>
      <c r="B2457" s="9" t="s">
        <v>2770</v>
      </c>
      <c r="C2457" s="10" t="s">
        <v>2714</v>
      </c>
      <c r="D2457" s="9" t="s">
        <v>2742</v>
      </c>
    </row>
    <row r="2458" spans="1:4" x14ac:dyDescent="0.25">
      <c r="A2458" s="8" t="s">
        <v>2771</v>
      </c>
      <c r="B2458" s="9" t="s">
        <v>2772</v>
      </c>
      <c r="C2458" s="10" t="s">
        <v>2714</v>
      </c>
      <c r="D2458" s="9" t="s">
        <v>478</v>
      </c>
    </row>
    <row r="2459" spans="1:4" x14ac:dyDescent="0.25">
      <c r="A2459" s="8" t="s">
        <v>2773</v>
      </c>
      <c r="B2459" s="9" t="s">
        <v>2774</v>
      </c>
      <c r="C2459" s="10" t="s">
        <v>2714</v>
      </c>
      <c r="D2459" s="9" t="s">
        <v>478</v>
      </c>
    </row>
    <row r="2460" spans="1:4" x14ac:dyDescent="0.25">
      <c r="A2460" s="8" t="s">
        <v>2775</v>
      </c>
      <c r="B2460" s="9" t="s">
        <v>2776</v>
      </c>
      <c r="C2460" s="10" t="s">
        <v>2714</v>
      </c>
      <c r="D2460" s="9" t="s">
        <v>2731</v>
      </c>
    </row>
    <row r="2461" spans="1:4" x14ac:dyDescent="0.25">
      <c r="A2461" s="8" t="s">
        <v>2777</v>
      </c>
      <c r="B2461" s="9" t="s">
        <v>2778</v>
      </c>
      <c r="C2461" s="10" t="s">
        <v>2714</v>
      </c>
      <c r="D2461" s="9" t="s">
        <v>478</v>
      </c>
    </row>
    <row r="2462" spans="1:4" x14ac:dyDescent="0.25">
      <c r="A2462" s="8" t="s">
        <v>2779</v>
      </c>
      <c r="B2462" s="9" t="s">
        <v>2780</v>
      </c>
      <c r="C2462" s="10" t="s">
        <v>2714</v>
      </c>
      <c r="D2462" s="9" t="s">
        <v>478</v>
      </c>
    </row>
    <row r="2463" spans="1:4" x14ac:dyDescent="0.25">
      <c r="A2463" s="8" t="s">
        <v>2781</v>
      </c>
      <c r="B2463" s="9" t="s">
        <v>2782</v>
      </c>
      <c r="C2463" s="10" t="s">
        <v>2714</v>
      </c>
      <c r="D2463" s="9" t="s">
        <v>478</v>
      </c>
    </row>
    <row r="2464" spans="1:4" x14ac:dyDescent="0.25">
      <c r="A2464" s="8" t="s">
        <v>2783</v>
      </c>
      <c r="B2464" s="9" t="s">
        <v>2784</v>
      </c>
      <c r="C2464" s="10" t="s">
        <v>2714</v>
      </c>
      <c r="D2464" s="9" t="s">
        <v>2731</v>
      </c>
    </row>
    <row r="2465" spans="1:4" x14ac:dyDescent="0.25">
      <c r="A2465" s="8" t="s">
        <v>2785</v>
      </c>
      <c r="B2465" s="9" t="s">
        <v>2786</v>
      </c>
      <c r="C2465" s="10" t="s">
        <v>2714</v>
      </c>
      <c r="D2465" s="9" t="s">
        <v>478</v>
      </c>
    </row>
    <row r="2466" spans="1:4" x14ac:dyDescent="0.25">
      <c r="A2466" s="8" t="s">
        <v>2787</v>
      </c>
      <c r="B2466" s="9" t="s">
        <v>2788</v>
      </c>
      <c r="C2466" s="10" t="s">
        <v>2714</v>
      </c>
      <c r="D2466" s="9" t="s">
        <v>2742</v>
      </c>
    </row>
    <row r="2467" spans="1:4" x14ac:dyDescent="0.25">
      <c r="A2467" s="8" t="s">
        <v>2789</v>
      </c>
      <c r="B2467" s="9" t="s">
        <v>2790</v>
      </c>
      <c r="C2467" s="10" t="s">
        <v>2714</v>
      </c>
      <c r="D2467" s="9" t="s">
        <v>478</v>
      </c>
    </row>
    <row r="2468" spans="1:4" x14ac:dyDescent="0.25">
      <c r="A2468" s="8" t="s">
        <v>2791</v>
      </c>
      <c r="B2468" s="9" t="s">
        <v>2792</v>
      </c>
      <c r="C2468" s="10" t="s">
        <v>2714</v>
      </c>
      <c r="D2468" s="9" t="s">
        <v>2742</v>
      </c>
    </row>
  </sheetData>
  <pageMargins left="0.75" right="0.75" top="1" bottom="1" header="0.5" footer="0.5"/>
  <headerFooter alignWithMargins="0">
    <oddHeader>&amp;C&amp;"Calibri"&amp;10&amp;K000000 [UNCLASSIFIED]&amp;1#_x000D_</oddHeader>
    <oddFooter>&amp;C_x000D_&amp;1#&amp;"Calibri"&amp;10&amp;K000000 [UNCLASSIFIED]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2"/>
  <sheetViews>
    <sheetView workbookViewId="0">
      <selection activeCell="D25" sqref="D25"/>
    </sheetView>
  </sheetViews>
  <sheetFormatPr defaultRowHeight="12.5" x14ac:dyDescent="0.25"/>
  <sheetData>
    <row r="2" spans="1:2" x14ac:dyDescent="0.25">
      <c r="A2" t="s">
        <v>2793</v>
      </c>
      <c r="B2" s="12" t="s">
        <v>2794</v>
      </c>
    </row>
    <row r="3" spans="1:2" x14ac:dyDescent="0.25">
      <c r="A3">
        <v>1</v>
      </c>
      <c r="B3" t="s">
        <v>10</v>
      </c>
    </row>
    <row r="4" spans="1:2" x14ac:dyDescent="0.25">
      <c r="A4">
        <v>2</v>
      </c>
      <c r="B4" t="s">
        <v>243</v>
      </c>
    </row>
    <row r="6" spans="1:2" x14ac:dyDescent="0.25">
      <c r="A6" t="s">
        <v>2793</v>
      </c>
      <c r="B6" s="12" t="s">
        <v>2795</v>
      </c>
    </row>
    <row r="7" spans="1:2" x14ac:dyDescent="0.25">
      <c r="A7">
        <v>1</v>
      </c>
      <c r="B7" s="12" t="s">
        <v>62</v>
      </c>
    </row>
    <row r="8" spans="1:2" x14ac:dyDescent="0.25">
      <c r="A8">
        <v>2</v>
      </c>
      <c r="B8" s="12" t="s">
        <v>2796</v>
      </c>
    </row>
    <row r="10" spans="1:2" x14ac:dyDescent="0.25">
      <c r="A10" t="s">
        <v>2793</v>
      </c>
      <c r="B10" s="12" t="s">
        <v>2797</v>
      </c>
    </row>
    <row r="11" spans="1:2" x14ac:dyDescent="0.25">
      <c r="A11">
        <v>1</v>
      </c>
      <c r="B11" s="12" t="s">
        <v>63</v>
      </c>
    </row>
    <row r="12" spans="1:2" x14ac:dyDescent="0.25">
      <c r="A12">
        <v>2</v>
      </c>
      <c r="B12" s="12" t="s">
        <v>183</v>
      </c>
    </row>
  </sheetData>
  <pageMargins left="0.7" right="0.7" top="0.75" bottom="0.75" header="0.3" footer="0.3"/>
  <headerFooter>
    <oddHeader>&amp;C&amp;"Calibri"&amp;10&amp;K000000 [UNCLASSIFIED]&amp;1#_x000D_</oddHeader>
    <oddFooter>&amp;C_x000D_&amp;1#&amp;"Calibri"&amp;10&amp;K000000 [UNCLASSIFIED]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I44"/>
  <sheetViews>
    <sheetView view="pageBreakPreview" zoomScale="60" zoomScaleNormal="85" workbookViewId="0">
      <selection activeCell="L10" sqref="L10"/>
    </sheetView>
  </sheetViews>
  <sheetFormatPr defaultColWidth="10" defaultRowHeight="21" customHeight="1" x14ac:dyDescent="0.25"/>
  <cols>
    <col min="1" max="1" width="10" style="1"/>
    <col min="2" max="2" width="20.7265625" style="1" customWidth="1"/>
    <col min="3" max="5" width="11.7265625" style="1" customWidth="1"/>
    <col min="6" max="7" width="17.7265625" style="1" customWidth="1"/>
    <col min="8" max="8" width="20.81640625" style="1" customWidth="1"/>
    <col min="9" max="16384" width="10" style="1"/>
  </cols>
  <sheetData>
    <row r="1" spans="1:9" ht="21" customHeight="1" thickBot="1" x14ac:dyDescent="0.3">
      <c r="A1" s="118"/>
      <c r="B1" s="118"/>
      <c r="C1" s="118"/>
      <c r="D1" s="118"/>
      <c r="E1" s="118"/>
      <c r="F1" s="118"/>
      <c r="G1" s="118"/>
      <c r="H1" s="118"/>
      <c r="I1" s="118"/>
    </row>
    <row r="2" spans="1:9" s="2" customFormat="1" ht="105.75" customHeight="1" x14ac:dyDescent="0.25">
      <c r="A2" s="112"/>
      <c r="B2" s="181"/>
      <c r="C2" s="182"/>
      <c r="D2" s="182"/>
      <c r="E2" s="642" t="s">
        <v>2798</v>
      </c>
      <c r="F2" s="642"/>
      <c r="G2" s="642"/>
      <c r="H2" s="643"/>
      <c r="I2" s="112"/>
    </row>
    <row r="3" spans="1:9" s="2" customFormat="1" ht="22.5" customHeight="1" x14ac:dyDescent="0.25">
      <c r="A3" s="112"/>
      <c r="B3" s="644"/>
      <c r="C3" s="645"/>
      <c r="D3" s="646"/>
      <c r="E3" s="646"/>
      <c r="F3" s="646"/>
      <c r="G3" s="646"/>
      <c r="H3" s="647"/>
      <c r="I3" s="112"/>
    </row>
    <row r="4" spans="1:9" s="2" customFormat="1" ht="21" customHeight="1" x14ac:dyDescent="0.25">
      <c r="A4" s="112"/>
      <c r="B4" s="648" t="s">
        <v>2799</v>
      </c>
      <c r="C4" s="649"/>
      <c r="D4" s="649"/>
      <c r="E4" s="649"/>
      <c r="F4" s="649"/>
      <c r="G4" s="649"/>
      <c r="H4" s="650"/>
      <c r="I4" s="112"/>
    </row>
    <row r="5" spans="1:9" s="2" customFormat="1" ht="21" customHeight="1" x14ac:dyDescent="0.3">
      <c r="A5" s="112"/>
      <c r="B5" s="184" t="s">
        <v>143</v>
      </c>
      <c r="C5" s="651"/>
      <c r="D5" s="652"/>
      <c r="E5" s="653"/>
      <c r="F5" s="653"/>
      <c r="G5" s="653"/>
      <c r="H5" s="654"/>
      <c r="I5" s="112"/>
    </row>
    <row r="6" spans="1:9" s="2" customFormat="1" ht="21" customHeight="1" x14ac:dyDescent="0.3">
      <c r="A6" s="112"/>
      <c r="B6" s="184" t="s">
        <v>2800</v>
      </c>
      <c r="C6" s="658"/>
      <c r="D6" s="659"/>
      <c r="E6" s="660" t="str">
        <f>IF(C6="","(From schools accounting/ledger system)","")</f>
        <v>(From schools accounting/ledger system)</v>
      </c>
      <c r="F6" s="660"/>
      <c r="G6" s="660"/>
      <c r="H6" s="661"/>
      <c r="I6" s="112"/>
    </row>
    <row r="7" spans="1:9" s="2" customFormat="1" ht="21" customHeight="1" x14ac:dyDescent="0.3">
      <c r="A7" s="112"/>
      <c r="B7" s="184" t="s">
        <v>2801</v>
      </c>
      <c r="C7" s="658"/>
      <c r="D7" s="659"/>
      <c r="E7" s="662" t="s">
        <v>2802</v>
      </c>
      <c r="F7" s="662"/>
      <c r="G7" s="662"/>
      <c r="H7" s="663"/>
      <c r="I7" s="112"/>
    </row>
    <row r="8" spans="1:9" s="2" customFormat="1" ht="21" customHeight="1" x14ac:dyDescent="0.3">
      <c r="A8" s="112"/>
      <c r="B8" s="184" t="s">
        <v>2803</v>
      </c>
      <c r="C8" s="658"/>
      <c r="D8" s="659"/>
      <c r="E8" s="189"/>
      <c r="F8" s="189"/>
      <c r="G8" s="189"/>
      <c r="H8" s="190"/>
      <c r="I8" s="112"/>
    </row>
    <row r="9" spans="1:9" s="2" customFormat="1" ht="21" customHeight="1" x14ac:dyDescent="0.3">
      <c r="A9" s="112"/>
      <c r="B9" s="184" t="s">
        <v>3</v>
      </c>
      <c r="C9" s="187">
        <f>'Core Project Info'!E5</f>
        <v>0</v>
      </c>
      <c r="D9" s="188"/>
      <c r="E9" s="189"/>
      <c r="F9" s="189"/>
      <c r="G9" s="189"/>
      <c r="H9" s="190"/>
      <c r="I9" s="112"/>
    </row>
    <row r="10" spans="1:9" s="2" customFormat="1" ht="21" customHeight="1" x14ac:dyDescent="0.3">
      <c r="A10" s="112"/>
      <c r="B10" s="184" t="s">
        <v>2</v>
      </c>
      <c r="C10" s="191"/>
      <c r="D10" s="653"/>
      <c r="E10" s="653"/>
      <c r="F10" s="653"/>
      <c r="G10" s="653"/>
      <c r="H10" s="654"/>
      <c r="I10" s="112"/>
    </row>
    <row r="11" spans="1:9" s="2" customFormat="1" ht="21" customHeight="1" x14ac:dyDescent="0.3">
      <c r="A11" s="112"/>
      <c r="B11" s="184" t="s">
        <v>6</v>
      </c>
      <c r="C11" s="541" t="e">
        <f>Schoolname</f>
        <v>#N/A</v>
      </c>
      <c r="D11" s="542"/>
      <c r="E11" s="542"/>
      <c r="F11" s="542"/>
      <c r="G11" s="542"/>
      <c r="H11" s="664"/>
      <c r="I11" s="112"/>
    </row>
    <row r="12" spans="1:9" s="2" customFormat="1" ht="21" customHeight="1" x14ac:dyDescent="0.3">
      <c r="A12" s="112"/>
      <c r="B12" s="665"/>
      <c r="C12" s="666"/>
      <c r="D12" s="666"/>
      <c r="E12" s="666"/>
      <c r="F12" s="666"/>
      <c r="G12" s="666"/>
      <c r="H12" s="667"/>
      <c r="I12" s="112"/>
    </row>
    <row r="13" spans="1:9" s="2" customFormat="1" ht="21" customHeight="1" x14ac:dyDescent="0.25">
      <c r="A13" s="112"/>
      <c r="B13" s="183" t="s">
        <v>2804</v>
      </c>
      <c r="C13" s="668"/>
      <c r="D13" s="669"/>
      <c r="E13" s="669"/>
      <c r="F13" s="669"/>
      <c r="G13" s="669"/>
      <c r="H13" s="670"/>
      <c r="I13" s="112"/>
    </row>
    <row r="14" spans="1:9" s="2" customFormat="1" ht="21" customHeight="1" x14ac:dyDescent="0.25">
      <c r="A14" s="112"/>
      <c r="B14" s="192"/>
      <c r="C14" s="671"/>
      <c r="D14" s="672"/>
      <c r="E14" s="672"/>
      <c r="F14" s="672"/>
      <c r="G14" s="672"/>
      <c r="H14" s="673"/>
      <c r="I14" s="112"/>
    </row>
    <row r="15" spans="1:9" s="2" customFormat="1" ht="21" customHeight="1" x14ac:dyDescent="0.25">
      <c r="A15" s="112"/>
      <c r="B15" s="192"/>
      <c r="C15" s="674"/>
      <c r="D15" s="675"/>
      <c r="E15" s="675"/>
      <c r="F15" s="675"/>
      <c r="G15" s="675"/>
      <c r="H15" s="676"/>
      <c r="I15" s="112"/>
    </row>
    <row r="16" spans="1:9" s="2" customFormat="1" ht="21" customHeight="1" x14ac:dyDescent="0.25">
      <c r="A16" s="112"/>
      <c r="B16" s="655"/>
      <c r="C16" s="656"/>
      <c r="D16" s="656"/>
      <c r="E16" s="656"/>
      <c r="F16" s="656"/>
      <c r="G16" s="656"/>
      <c r="H16" s="657"/>
      <c r="I16" s="112"/>
    </row>
    <row r="17" spans="1:9" s="2" customFormat="1" ht="21" customHeight="1" x14ac:dyDescent="0.25">
      <c r="A17" s="112"/>
      <c r="B17" s="183" t="s">
        <v>2805</v>
      </c>
      <c r="C17" s="679" t="s">
        <v>2806</v>
      </c>
      <c r="D17" s="680"/>
      <c r="E17" s="681"/>
      <c r="F17" s="682"/>
      <c r="G17" s="653"/>
      <c r="H17" s="654"/>
      <c r="I17" s="112"/>
    </row>
    <row r="18" spans="1:9" s="2" customFormat="1" ht="21" customHeight="1" x14ac:dyDescent="0.25">
      <c r="A18" s="112"/>
      <c r="B18" s="183" t="s">
        <v>2807</v>
      </c>
      <c r="C18" s="679"/>
      <c r="D18" s="680"/>
      <c r="E18" s="681"/>
      <c r="F18" s="682"/>
      <c r="G18" s="653"/>
      <c r="H18" s="654"/>
      <c r="I18" s="112"/>
    </row>
    <row r="19" spans="1:9" s="2" customFormat="1" ht="21" customHeight="1" x14ac:dyDescent="0.25">
      <c r="A19" s="112"/>
      <c r="B19" s="183" t="s">
        <v>2808</v>
      </c>
      <c r="C19" s="668"/>
      <c r="D19" s="669"/>
      <c r="E19" s="669"/>
      <c r="F19" s="669"/>
      <c r="G19" s="669"/>
      <c r="H19" s="670"/>
      <c r="I19" s="112"/>
    </row>
    <row r="20" spans="1:9" s="2" customFormat="1" ht="21" customHeight="1" x14ac:dyDescent="0.25">
      <c r="A20" s="112"/>
      <c r="B20" s="195"/>
      <c r="C20" s="671"/>
      <c r="D20" s="672"/>
      <c r="E20" s="672"/>
      <c r="F20" s="672"/>
      <c r="G20" s="672"/>
      <c r="H20" s="673"/>
      <c r="I20" s="112"/>
    </row>
    <row r="21" spans="1:9" s="2" customFormat="1" ht="21" customHeight="1" x14ac:dyDescent="0.25">
      <c r="A21" s="112"/>
      <c r="B21" s="195"/>
      <c r="C21" s="674"/>
      <c r="D21" s="675"/>
      <c r="E21" s="675"/>
      <c r="F21" s="675"/>
      <c r="G21" s="675"/>
      <c r="H21" s="676"/>
      <c r="I21" s="112"/>
    </row>
    <row r="22" spans="1:9" s="2" customFormat="1" ht="21" customHeight="1" x14ac:dyDescent="0.3">
      <c r="A22" s="112"/>
      <c r="B22" s="665"/>
      <c r="C22" s="666"/>
      <c r="D22" s="666"/>
      <c r="E22" s="666"/>
      <c r="F22" s="666"/>
      <c r="G22" s="666"/>
      <c r="H22" s="667"/>
      <c r="I22" s="112"/>
    </row>
    <row r="23" spans="1:9" s="2" customFormat="1" ht="21" customHeight="1" x14ac:dyDescent="0.25">
      <c r="A23" s="112"/>
      <c r="B23" s="183" t="s">
        <v>7</v>
      </c>
      <c r="C23" s="298">
        <f>info</f>
        <v>0</v>
      </c>
      <c r="D23" s="299"/>
      <c r="E23" s="299"/>
      <c r="F23" s="299"/>
      <c r="G23" s="299"/>
      <c r="H23" s="300"/>
      <c r="I23" s="112"/>
    </row>
    <row r="24" spans="1:9" s="2" customFormat="1" ht="21" customHeight="1" x14ac:dyDescent="0.25">
      <c r="A24" s="112"/>
      <c r="B24" s="195"/>
      <c r="C24" s="301"/>
      <c r="D24" s="302"/>
      <c r="E24" s="302"/>
      <c r="F24" s="302"/>
      <c r="G24" s="302"/>
      <c r="H24" s="303"/>
      <c r="I24" s="112"/>
    </row>
    <row r="25" spans="1:9" s="2" customFormat="1" ht="21" customHeight="1" x14ac:dyDescent="0.25">
      <c r="A25" s="112"/>
      <c r="B25" s="195"/>
      <c r="C25" s="304"/>
      <c r="D25" s="305"/>
      <c r="E25" s="305"/>
      <c r="F25" s="305"/>
      <c r="G25" s="305"/>
      <c r="H25" s="306"/>
      <c r="I25" s="112"/>
    </row>
    <row r="26" spans="1:9" s="2" customFormat="1" ht="21" customHeight="1" x14ac:dyDescent="0.25">
      <c r="A26" s="112"/>
      <c r="B26" s="683"/>
      <c r="C26" s="653"/>
      <c r="D26" s="653"/>
      <c r="E26" s="653"/>
      <c r="F26" s="653"/>
      <c r="G26" s="653"/>
      <c r="H26" s="654"/>
      <c r="I26" s="112"/>
    </row>
    <row r="27" spans="1:9" s="2" customFormat="1" ht="21" customHeight="1" x14ac:dyDescent="0.25">
      <c r="A27" s="112"/>
      <c r="B27" s="684" t="s">
        <v>2809</v>
      </c>
      <c r="C27" s="685"/>
      <c r="D27" s="685"/>
      <c r="E27" s="685"/>
      <c r="F27" s="196" t="s">
        <v>2810</v>
      </c>
      <c r="G27" s="197" t="s">
        <v>60</v>
      </c>
      <c r="H27" s="198" t="s">
        <v>2811</v>
      </c>
      <c r="I27" s="112"/>
    </row>
    <row r="28" spans="1:9" s="2" customFormat="1" ht="21" customHeight="1" x14ac:dyDescent="0.25">
      <c r="A28" s="112"/>
      <c r="B28" s="677"/>
      <c r="C28" s="678"/>
      <c r="D28" s="678"/>
      <c r="E28" s="678"/>
      <c r="F28" s="199"/>
      <c r="G28" s="174"/>
      <c r="H28" s="200"/>
      <c r="I28" s="112"/>
    </row>
    <row r="29" spans="1:9" s="2" customFormat="1" ht="21" customHeight="1" x14ac:dyDescent="0.25">
      <c r="A29" s="112"/>
      <c r="B29" s="677"/>
      <c r="C29" s="678"/>
      <c r="D29" s="678"/>
      <c r="E29" s="678"/>
      <c r="F29" s="199"/>
      <c r="G29" s="174"/>
      <c r="H29" s="200"/>
      <c r="I29" s="112"/>
    </row>
    <row r="30" spans="1:9" s="2" customFormat="1" ht="21" customHeight="1" x14ac:dyDescent="0.25">
      <c r="A30" s="112"/>
      <c r="B30" s="677"/>
      <c r="C30" s="678"/>
      <c r="D30" s="678"/>
      <c r="E30" s="678"/>
      <c r="F30" s="199"/>
      <c r="G30" s="174"/>
      <c r="H30" s="200"/>
      <c r="I30" s="112"/>
    </row>
    <row r="31" spans="1:9" s="2" customFormat="1" ht="21" customHeight="1" x14ac:dyDescent="0.25">
      <c r="A31" s="112"/>
      <c r="B31" s="677"/>
      <c r="C31" s="678"/>
      <c r="D31" s="678"/>
      <c r="E31" s="678"/>
      <c r="F31" s="199"/>
      <c r="G31" s="174"/>
      <c r="H31" s="200"/>
      <c r="I31" s="112"/>
    </row>
    <row r="32" spans="1:9" s="2" customFormat="1" ht="21" customHeight="1" x14ac:dyDescent="0.25">
      <c r="A32" s="112"/>
      <c r="B32" s="686"/>
      <c r="C32" s="687"/>
      <c r="D32" s="687"/>
      <c r="E32" s="687"/>
      <c r="F32" s="687"/>
      <c r="G32" s="687"/>
      <c r="H32" s="688"/>
      <c r="I32" s="112"/>
    </row>
    <row r="33" spans="1:9" s="2" customFormat="1" ht="21" customHeight="1" x14ac:dyDescent="0.25">
      <c r="A33" s="112"/>
      <c r="B33" s="648" t="s">
        <v>2812</v>
      </c>
      <c r="C33" s="649"/>
      <c r="D33" s="649"/>
      <c r="E33" s="649"/>
      <c r="F33" s="649"/>
      <c r="G33" s="689"/>
      <c r="H33" s="200">
        <f>IF(OR(H28&lt;&gt;"$",H29&lt;&gt;"$",H30&lt;&gt;"$",H31&lt;&gt;"$"),SUM(H28:H31),"$")</f>
        <v>0</v>
      </c>
      <c r="I33" s="112"/>
    </row>
    <row r="34" spans="1:9" s="2" customFormat="1" ht="21" customHeight="1" x14ac:dyDescent="0.25">
      <c r="A34" s="112"/>
      <c r="B34" s="648" t="s">
        <v>2813</v>
      </c>
      <c r="C34" s="649"/>
      <c r="D34" s="649"/>
      <c r="E34" s="649"/>
      <c r="F34" s="649"/>
      <c r="G34" s="689"/>
      <c r="H34" s="200">
        <f>IF(H33="$","$",0.1*H33)</f>
        <v>0</v>
      </c>
      <c r="I34" s="112"/>
    </row>
    <row r="35" spans="1:9" s="2" customFormat="1" ht="21" customHeight="1" x14ac:dyDescent="0.25">
      <c r="A35" s="112"/>
      <c r="B35" s="648" t="s">
        <v>2814</v>
      </c>
      <c r="C35" s="649"/>
      <c r="D35" s="649"/>
      <c r="E35" s="649"/>
      <c r="F35" s="649"/>
      <c r="G35" s="689"/>
      <c r="H35" s="200"/>
      <c r="I35" s="112"/>
    </row>
    <row r="36" spans="1:9" s="2" customFormat="1" ht="21" customHeight="1" x14ac:dyDescent="0.25">
      <c r="A36" s="112"/>
      <c r="B36" s="648" t="s">
        <v>2815</v>
      </c>
      <c r="C36" s="649"/>
      <c r="D36" s="649"/>
      <c r="E36" s="649"/>
      <c r="F36" s="649"/>
      <c r="G36" s="689"/>
      <c r="H36" s="200">
        <f>IF(H33="$","$",H33-SUM(H34:H35))</f>
        <v>0</v>
      </c>
      <c r="I36" s="112"/>
    </row>
    <row r="37" spans="1:9" s="2" customFormat="1" ht="21" customHeight="1" x14ac:dyDescent="0.25">
      <c r="A37" s="112"/>
      <c r="B37" s="648" t="s">
        <v>2816</v>
      </c>
      <c r="C37" s="649"/>
      <c r="D37" s="649"/>
      <c r="E37" s="649"/>
      <c r="F37" s="649"/>
      <c r="G37" s="689"/>
      <c r="H37" s="200"/>
      <c r="I37" s="112"/>
    </row>
    <row r="38" spans="1:9" s="2" customFormat="1" ht="21" customHeight="1" x14ac:dyDescent="0.25">
      <c r="A38" s="112"/>
      <c r="B38" s="648" t="s">
        <v>2817</v>
      </c>
      <c r="C38" s="649"/>
      <c r="D38" s="649"/>
      <c r="E38" s="649"/>
      <c r="F38" s="649"/>
      <c r="G38" s="689"/>
      <c r="H38" s="200">
        <f>IF(H37="$","$",0.15*H37)</f>
        <v>0</v>
      </c>
      <c r="I38" s="112"/>
    </row>
    <row r="39" spans="1:9" s="2" customFormat="1" ht="21" customHeight="1" x14ac:dyDescent="0.25">
      <c r="A39" s="112"/>
      <c r="B39" s="684" t="s">
        <v>2818</v>
      </c>
      <c r="C39" s="685"/>
      <c r="D39" s="685"/>
      <c r="E39" s="685"/>
      <c r="F39" s="685"/>
      <c r="G39" s="690"/>
      <c r="H39" s="200">
        <f>IF(H37="$","$",H37+H38)</f>
        <v>0</v>
      </c>
      <c r="I39" s="112"/>
    </row>
    <row r="40" spans="1:9" s="2" customFormat="1" ht="21" customHeight="1" x14ac:dyDescent="0.25">
      <c r="A40" s="112"/>
      <c r="B40" s="691"/>
      <c r="C40" s="692"/>
      <c r="D40" s="692"/>
      <c r="E40" s="692"/>
      <c r="F40" s="692"/>
      <c r="G40" s="692"/>
      <c r="H40" s="693"/>
      <c r="I40" s="112"/>
    </row>
    <row r="41" spans="1:9" s="2" customFormat="1" ht="21" customHeight="1" x14ac:dyDescent="0.25">
      <c r="A41" s="112"/>
      <c r="B41" s="694"/>
      <c r="C41" s="692"/>
      <c r="D41" s="692"/>
      <c r="E41" s="692"/>
      <c r="F41" s="692"/>
      <c r="G41" s="692"/>
      <c r="H41" s="693"/>
      <c r="I41" s="112"/>
    </row>
    <row r="42" spans="1:9" s="2" customFormat="1" ht="17.25" customHeight="1" thickBot="1" x14ac:dyDescent="0.3">
      <c r="A42" s="112"/>
      <c r="B42" s="201"/>
      <c r="C42" s="202"/>
      <c r="D42" s="202"/>
      <c r="E42" s="202"/>
      <c r="F42" s="202"/>
      <c r="G42" s="202"/>
      <c r="H42" s="203" t="str">
        <f>V</f>
        <v>V_4.3</v>
      </c>
      <c r="I42" s="112"/>
    </row>
    <row r="43" spans="1:9" ht="21" customHeight="1" x14ac:dyDescent="0.25">
      <c r="A43" s="118"/>
      <c r="B43" s="118"/>
      <c r="C43" s="118"/>
      <c r="D43" s="118"/>
      <c r="E43" s="118"/>
      <c r="F43" s="118"/>
      <c r="G43" s="118"/>
      <c r="H43" s="118"/>
      <c r="I43" s="118"/>
    </row>
    <row r="44" spans="1:9" ht="21" customHeight="1" x14ac:dyDescent="0.25">
      <c r="A44" s="118"/>
      <c r="B44" s="118"/>
      <c r="C44" s="118"/>
      <c r="D44" s="118"/>
      <c r="E44" s="118"/>
      <c r="F44" s="118"/>
      <c r="G44" s="118"/>
      <c r="H44" s="118"/>
      <c r="I44" s="118"/>
    </row>
  </sheetData>
  <sheetProtection selectLockedCells="1"/>
  <mergeCells count="43">
    <mergeCell ref="B39:G39"/>
    <mergeCell ref="B40:H40"/>
    <mergeCell ref="B41:H41"/>
    <mergeCell ref="B34:G34"/>
    <mergeCell ref="B35:G35"/>
    <mergeCell ref="B36:G36"/>
    <mergeCell ref="B37:G37"/>
    <mergeCell ref="B38:G38"/>
    <mergeCell ref="B29:E29"/>
    <mergeCell ref="B30:E30"/>
    <mergeCell ref="B31:E31"/>
    <mergeCell ref="B32:H32"/>
    <mergeCell ref="B33:G33"/>
    <mergeCell ref="B28:E28"/>
    <mergeCell ref="C17:E17"/>
    <mergeCell ref="F17:H17"/>
    <mergeCell ref="C18:E18"/>
    <mergeCell ref="F18:H18"/>
    <mergeCell ref="C19:H19"/>
    <mergeCell ref="C20:H20"/>
    <mergeCell ref="C21:H21"/>
    <mergeCell ref="B22:H22"/>
    <mergeCell ref="C23:H25"/>
    <mergeCell ref="B26:H26"/>
    <mergeCell ref="B27:E27"/>
    <mergeCell ref="B16:H16"/>
    <mergeCell ref="C6:D6"/>
    <mergeCell ref="E6:H6"/>
    <mergeCell ref="C7:D7"/>
    <mergeCell ref="E7:H7"/>
    <mergeCell ref="C8:D8"/>
    <mergeCell ref="D10:H10"/>
    <mergeCell ref="C11:H11"/>
    <mergeCell ref="B12:H12"/>
    <mergeCell ref="C13:H13"/>
    <mergeCell ref="C14:H14"/>
    <mergeCell ref="C15:H15"/>
    <mergeCell ref="E2:H2"/>
    <mergeCell ref="B3:C3"/>
    <mergeCell ref="D3:H3"/>
    <mergeCell ref="B4:H4"/>
    <mergeCell ref="C5:D5"/>
    <mergeCell ref="E5:H5"/>
  </mergeCells>
  <dataValidations count="1">
    <dataValidation type="custom" allowBlank="1" showInputMessage="1" showErrorMessage="1" sqref="H23:H25 C23" xr:uid="{00000000-0002-0000-0800-000000000000}">
      <formula1>projectdescription</formula1>
    </dataValidation>
  </dataValidations>
  <printOptions horizontalCentered="1"/>
  <pageMargins left="0.25" right="0.25" top="0.75" bottom="0.75" header="0.3" footer="0.3"/>
  <pageSetup paperSize="9" scale="74" orientation="portrait" r:id="rId1"/>
  <headerFooter alignWithMargins="0">
    <oddHeader>&amp;C&amp;"Calibri"&amp;10&amp;K000000 [UNCLASSIFIED]&amp;1#_x000D_</oddHeader>
    <oddFooter>&amp;C_x000D_&amp;1#&amp;"Calibri"&amp;10&amp;K000000 [UNCLASSIFIED]&amp;R&amp;F</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I34"/>
  <sheetViews>
    <sheetView view="pageBreakPreview" zoomScale="60" zoomScaleNormal="100" workbookViewId="0">
      <selection activeCell="O4" sqref="O4"/>
    </sheetView>
  </sheetViews>
  <sheetFormatPr defaultColWidth="8.81640625" defaultRowHeight="13.5" x14ac:dyDescent="0.25"/>
  <cols>
    <col min="1" max="1" width="8.81640625" style="1"/>
    <col min="2" max="2" width="27.54296875" style="1" customWidth="1"/>
    <col min="3" max="6" width="8.81640625" style="1"/>
    <col min="7" max="7" width="13.54296875" style="1" customWidth="1"/>
    <col min="8" max="8" width="18.7265625" style="1" customWidth="1"/>
    <col min="9" max="16384" width="8.81640625" style="1"/>
  </cols>
  <sheetData>
    <row r="1" spans="1:9" ht="14" thickBot="1" x14ac:dyDescent="0.3"/>
    <row r="2" spans="1:9" ht="45.65" customHeight="1" x14ac:dyDescent="0.25">
      <c r="A2" s="118"/>
      <c r="B2" s="181"/>
      <c r="C2" s="182"/>
      <c r="D2" s="182"/>
      <c r="E2" s="642" t="s">
        <v>2819</v>
      </c>
      <c r="F2" s="642"/>
      <c r="G2" s="642"/>
      <c r="H2" s="643"/>
      <c r="I2" s="118"/>
    </row>
    <row r="3" spans="1:9" ht="33" customHeight="1" x14ac:dyDescent="0.25">
      <c r="A3" s="118"/>
      <c r="B3" s="644"/>
      <c r="C3" s="645"/>
      <c r="D3" s="646"/>
      <c r="E3" s="646"/>
      <c r="F3" s="646"/>
      <c r="G3" s="646"/>
      <c r="H3" s="647"/>
      <c r="I3" s="118"/>
    </row>
    <row r="4" spans="1:9" ht="21" customHeight="1" x14ac:dyDescent="0.25">
      <c r="A4" s="118"/>
      <c r="B4" s="701" t="s">
        <v>2820</v>
      </c>
      <c r="C4" s="649"/>
      <c r="D4" s="649"/>
      <c r="E4" s="649"/>
      <c r="F4" s="649"/>
      <c r="G4" s="649"/>
      <c r="H4" s="650"/>
      <c r="I4" s="118"/>
    </row>
    <row r="5" spans="1:9" ht="21" customHeight="1" x14ac:dyDescent="0.3">
      <c r="A5" s="118"/>
      <c r="B5" s="184" t="s">
        <v>143</v>
      </c>
      <c r="C5" s="702"/>
      <c r="D5" s="702"/>
      <c r="E5" s="653"/>
      <c r="F5" s="653"/>
      <c r="G5" s="653"/>
      <c r="H5" s="654"/>
      <c r="I5" s="118"/>
    </row>
    <row r="6" spans="1:9" ht="21" customHeight="1" x14ac:dyDescent="0.3">
      <c r="A6" s="118"/>
      <c r="B6" s="184" t="s">
        <v>2800</v>
      </c>
      <c r="C6" s="204"/>
      <c r="D6" s="695"/>
      <c r="E6" s="696"/>
      <c r="F6" s="697"/>
      <c r="G6" s="205" t="s">
        <v>2821</v>
      </c>
      <c r="H6" s="206"/>
      <c r="I6" s="118"/>
    </row>
    <row r="7" spans="1:9" ht="21" customHeight="1" x14ac:dyDescent="0.3">
      <c r="A7" s="118"/>
      <c r="B7" s="184" t="s">
        <v>2822</v>
      </c>
      <c r="C7" s="204"/>
      <c r="D7" s="695">
        <f>'Core Project Info'!E5</f>
        <v>0</v>
      </c>
      <c r="E7" s="696"/>
      <c r="F7" s="697"/>
      <c r="G7" s="189"/>
      <c r="H7" s="190"/>
      <c r="I7" s="118"/>
    </row>
    <row r="8" spans="1:9" ht="21" customHeight="1" x14ac:dyDescent="0.3">
      <c r="A8" s="118"/>
      <c r="B8" s="184" t="s">
        <v>2823</v>
      </c>
      <c r="C8" s="207"/>
      <c r="D8" s="695"/>
      <c r="E8" s="696"/>
      <c r="F8" s="697"/>
      <c r="G8" s="185"/>
      <c r="H8" s="186"/>
      <c r="I8" s="118"/>
    </row>
    <row r="9" spans="1:9" ht="21" customHeight="1" x14ac:dyDescent="0.3">
      <c r="A9" s="118"/>
      <c r="B9" s="184" t="s">
        <v>2803</v>
      </c>
      <c r="C9" s="204"/>
      <c r="D9" s="695"/>
      <c r="E9" s="696"/>
      <c r="F9" s="697"/>
      <c r="G9" s="189"/>
      <c r="H9" s="190"/>
      <c r="I9" s="118"/>
    </row>
    <row r="10" spans="1:9" ht="21" customHeight="1" x14ac:dyDescent="0.3">
      <c r="A10" s="118"/>
      <c r="B10" s="184" t="s">
        <v>2</v>
      </c>
      <c r="C10" s="207"/>
      <c r="D10" s="698">
        <f>schoolnumber</f>
        <v>0</v>
      </c>
      <c r="E10" s="699"/>
      <c r="F10" s="700"/>
      <c r="G10" s="189"/>
      <c r="H10" s="190"/>
      <c r="I10" s="118"/>
    </row>
    <row r="11" spans="1:9" ht="21" customHeight="1" x14ac:dyDescent="0.3">
      <c r="A11" s="118"/>
      <c r="B11" s="184" t="s">
        <v>6</v>
      </c>
      <c r="C11" s="541" t="e">
        <f>Schoolname</f>
        <v>#N/A</v>
      </c>
      <c r="D11" s="542"/>
      <c r="E11" s="542"/>
      <c r="F11" s="542"/>
      <c r="G11" s="542"/>
      <c r="H11" s="543"/>
      <c r="I11" s="118"/>
    </row>
    <row r="12" spans="1:9" ht="21" customHeight="1" x14ac:dyDescent="0.3">
      <c r="A12" s="118"/>
      <c r="B12" s="665"/>
      <c r="C12" s="666"/>
      <c r="D12" s="666"/>
      <c r="E12" s="666"/>
      <c r="F12" s="666"/>
      <c r="G12" s="666"/>
      <c r="H12" s="667"/>
      <c r="I12" s="118"/>
    </row>
    <row r="13" spans="1:9" ht="21" customHeight="1" x14ac:dyDescent="0.25">
      <c r="A13" s="118"/>
      <c r="B13" s="183" t="s">
        <v>2804</v>
      </c>
      <c r="C13" s="668"/>
      <c r="D13" s="669"/>
      <c r="E13" s="669"/>
      <c r="F13" s="669"/>
      <c r="G13" s="669"/>
      <c r="H13" s="703"/>
      <c r="I13" s="118"/>
    </row>
    <row r="14" spans="1:9" ht="21" customHeight="1" x14ac:dyDescent="0.25">
      <c r="A14" s="118"/>
      <c r="B14" s="192"/>
      <c r="C14" s="671"/>
      <c r="D14" s="672"/>
      <c r="E14" s="672"/>
      <c r="F14" s="672"/>
      <c r="G14" s="672"/>
      <c r="H14" s="704"/>
      <c r="I14" s="118"/>
    </row>
    <row r="15" spans="1:9" ht="21" customHeight="1" x14ac:dyDescent="0.25">
      <c r="A15" s="118"/>
      <c r="B15" s="192"/>
      <c r="C15" s="674"/>
      <c r="D15" s="675"/>
      <c r="E15" s="675"/>
      <c r="F15" s="675"/>
      <c r="G15" s="675"/>
      <c r="H15" s="705"/>
      <c r="I15" s="118"/>
    </row>
    <row r="16" spans="1:9" ht="21" customHeight="1" x14ac:dyDescent="0.25">
      <c r="A16" s="118"/>
      <c r="B16" s="655"/>
      <c r="C16" s="656"/>
      <c r="D16" s="656"/>
      <c r="E16" s="656"/>
      <c r="F16" s="656"/>
      <c r="G16" s="656"/>
      <c r="H16" s="657"/>
      <c r="I16" s="118"/>
    </row>
    <row r="17" spans="1:9" ht="21" customHeight="1" x14ac:dyDescent="0.25">
      <c r="A17" s="118"/>
      <c r="B17" s="183" t="s">
        <v>2805</v>
      </c>
      <c r="C17" s="679" t="s">
        <v>2806</v>
      </c>
      <c r="D17" s="680"/>
      <c r="E17" s="681"/>
      <c r="F17" s="682"/>
      <c r="G17" s="653"/>
      <c r="H17" s="654"/>
      <c r="I17" s="118"/>
    </row>
    <row r="18" spans="1:9" ht="21" customHeight="1" x14ac:dyDescent="0.25">
      <c r="A18" s="118"/>
      <c r="B18" s="183" t="s">
        <v>2807</v>
      </c>
      <c r="C18" s="679"/>
      <c r="D18" s="680"/>
      <c r="E18" s="681"/>
      <c r="F18" s="706"/>
      <c r="G18" s="707"/>
      <c r="H18" s="708"/>
      <c r="I18" s="118"/>
    </row>
    <row r="19" spans="1:9" ht="21" customHeight="1" x14ac:dyDescent="0.25">
      <c r="A19" s="118"/>
      <c r="B19" s="183" t="s">
        <v>2808</v>
      </c>
      <c r="C19" s="208"/>
      <c r="D19" s="209"/>
      <c r="E19" s="209"/>
      <c r="F19" s="209"/>
      <c r="G19" s="209"/>
      <c r="H19" s="210"/>
      <c r="I19" s="118"/>
    </row>
    <row r="20" spans="1:9" ht="21" customHeight="1" x14ac:dyDescent="0.25">
      <c r="A20" s="118"/>
      <c r="B20" s="195"/>
      <c r="C20" s="211"/>
      <c r="D20" s="212"/>
      <c r="E20" s="212"/>
      <c r="F20" s="212"/>
      <c r="G20" s="212"/>
      <c r="H20" s="213"/>
      <c r="I20" s="118"/>
    </row>
    <row r="21" spans="1:9" ht="21" customHeight="1" x14ac:dyDescent="0.25">
      <c r="A21" s="118"/>
      <c r="B21" s="195"/>
      <c r="C21" s="214"/>
      <c r="D21" s="215"/>
      <c r="E21" s="215"/>
      <c r="F21" s="215"/>
      <c r="G21" s="215"/>
      <c r="H21" s="216"/>
      <c r="I21" s="118"/>
    </row>
    <row r="22" spans="1:9" ht="21" customHeight="1" x14ac:dyDescent="0.25">
      <c r="A22" s="118"/>
      <c r="B22" s="195"/>
      <c r="C22" s="193"/>
      <c r="D22" s="193"/>
      <c r="E22" s="193"/>
      <c r="F22" s="193"/>
      <c r="G22" s="193"/>
      <c r="H22" s="194"/>
      <c r="I22" s="118"/>
    </row>
    <row r="23" spans="1:9" ht="21" customHeight="1" x14ac:dyDescent="0.25">
      <c r="A23" s="118"/>
      <c r="B23" s="701" t="s">
        <v>2824</v>
      </c>
      <c r="C23" s="649"/>
      <c r="D23" s="649"/>
      <c r="E23" s="649"/>
      <c r="F23" s="649"/>
      <c r="G23" s="649"/>
      <c r="H23" s="650"/>
      <c r="I23" s="118"/>
    </row>
    <row r="24" spans="1:9" ht="21" customHeight="1" x14ac:dyDescent="0.25">
      <c r="A24" s="118"/>
      <c r="B24" s="712" t="s">
        <v>7</v>
      </c>
      <c r="C24" s="298">
        <f>projectdescription</f>
        <v>0</v>
      </c>
      <c r="D24" s="299"/>
      <c r="E24" s="299"/>
      <c r="F24" s="299"/>
      <c r="G24" s="299"/>
      <c r="H24" s="300"/>
      <c r="I24" s="118"/>
    </row>
    <row r="25" spans="1:9" ht="21" customHeight="1" x14ac:dyDescent="0.25">
      <c r="A25" s="118"/>
      <c r="B25" s="712"/>
      <c r="C25" s="301"/>
      <c r="D25" s="302"/>
      <c r="E25" s="302"/>
      <c r="F25" s="302"/>
      <c r="G25" s="302"/>
      <c r="H25" s="303"/>
      <c r="I25" s="118"/>
    </row>
    <row r="26" spans="1:9" ht="21" customHeight="1" x14ac:dyDescent="0.25">
      <c r="A26" s="118"/>
      <c r="B26" s="712"/>
      <c r="C26" s="304"/>
      <c r="D26" s="305"/>
      <c r="E26" s="305"/>
      <c r="F26" s="305"/>
      <c r="G26" s="305"/>
      <c r="H26" s="306"/>
      <c r="I26" s="118"/>
    </row>
    <row r="27" spans="1:9" ht="21" customHeight="1" x14ac:dyDescent="0.25">
      <c r="A27" s="118"/>
      <c r="B27" s="683"/>
      <c r="C27" s="653"/>
      <c r="D27" s="653"/>
      <c r="E27" s="653"/>
      <c r="F27" s="653"/>
      <c r="G27" s="653"/>
      <c r="H27" s="654"/>
      <c r="I27" s="118"/>
    </row>
    <row r="28" spans="1:9" ht="21" customHeight="1" x14ac:dyDescent="0.25">
      <c r="A28" s="118"/>
      <c r="B28" s="648" t="s">
        <v>2816</v>
      </c>
      <c r="C28" s="649"/>
      <c r="D28" s="649"/>
      <c r="E28" s="649"/>
      <c r="F28" s="649"/>
      <c r="G28" s="689"/>
      <c r="H28" s="200"/>
      <c r="I28" s="118"/>
    </row>
    <row r="29" spans="1:9" ht="21" customHeight="1" x14ac:dyDescent="0.25">
      <c r="A29" s="118"/>
      <c r="B29" s="648" t="s">
        <v>2817</v>
      </c>
      <c r="C29" s="649"/>
      <c r="D29" s="649"/>
      <c r="E29" s="649"/>
      <c r="F29" s="649"/>
      <c r="G29" s="689"/>
      <c r="H29" s="200">
        <f>IF(H28="$","$",0.15*H28)</f>
        <v>0</v>
      </c>
      <c r="I29" s="118"/>
    </row>
    <row r="30" spans="1:9" ht="21" customHeight="1" x14ac:dyDescent="0.25">
      <c r="A30" s="118"/>
      <c r="B30" s="684" t="s">
        <v>2818</v>
      </c>
      <c r="C30" s="685"/>
      <c r="D30" s="685"/>
      <c r="E30" s="685"/>
      <c r="F30" s="685"/>
      <c r="G30" s="690"/>
      <c r="H30" s="200">
        <f>IF(H28="$","$",H28+H29)</f>
        <v>0</v>
      </c>
      <c r="I30" s="118"/>
    </row>
    <row r="31" spans="1:9" ht="21" customHeight="1" x14ac:dyDescent="0.25">
      <c r="A31" s="118"/>
      <c r="B31" s="694"/>
      <c r="C31" s="692"/>
      <c r="D31" s="692"/>
      <c r="E31" s="692"/>
      <c r="F31" s="692"/>
      <c r="G31" s="692"/>
      <c r="H31" s="693"/>
      <c r="I31" s="118"/>
    </row>
    <row r="32" spans="1:9" ht="21" customHeight="1" thickBot="1" x14ac:dyDescent="0.3">
      <c r="A32" s="118"/>
      <c r="B32" s="709"/>
      <c r="C32" s="710"/>
      <c r="D32" s="710"/>
      <c r="E32" s="710"/>
      <c r="F32" s="710"/>
      <c r="G32" s="710"/>
      <c r="H32" s="711"/>
      <c r="I32" s="118"/>
    </row>
    <row r="33" spans="1:9" x14ac:dyDescent="0.25">
      <c r="A33" s="118"/>
      <c r="B33" s="118"/>
      <c r="C33" s="118"/>
      <c r="D33" s="118"/>
      <c r="E33" s="118"/>
      <c r="F33" s="118"/>
      <c r="G33" s="118"/>
      <c r="H33" s="118"/>
      <c r="I33" s="118"/>
    </row>
    <row r="34" spans="1:9" x14ac:dyDescent="0.25">
      <c r="A34" s="118"/>
      <c r="B34" s="118"/>
      <c r="C34" s="118"/>
      <c r="D34" s="118"/>
      <c r="E34" s="118"/>
      <c r="F34" s="118"/>
      <c r="G34" s="118"/>
      <c r="H34" s="118"/>
      <c r="I34" s="118"/>
    </row>
  </sheetData>
  <mergeCells count="30">
    <mergeCell ref="B32:H32"/>
    <mergeCell ref="B23:H23"/>
    <mergeCell ref="B24:B26"/>
    <mergeCell ref="C24:H26"/>
    <mergeCell ref="B27:H27"/>
    <mergeCell ref="B28:G28"/>
    <mergeCell ref="B29:G29"/>
    <mergeCell ref="B30:G30"/>
    <mergeCell ref="B31:H31"/>
    <mergeCell ref="B16:H16"/>
    <mergeCell ref="C17:E17"/>
    <mergeCell ref="F17:H17"/>
    <mergeCell ref="C18:E18"/>
    <mergeCell ref="F18:H18"/>
    <mergeCell ref="C11:H11"/>
    <mergeCell ref="B12:H12"/>
    <mergeCell ref="C13:H13"/>
    <mergeCell ref="C14:H14"/>
    <mergeCell ref="C15:H15"/>
    <mergeCell ref="E2:H2"/>
    <mergeCell ref="B3:C3"/>
    <mergeCell ref="D3:H3"/>
    <mergeCell ref="B4:H4"/>
    <mergeCell ref="C5:D5"/>
    <mergeCell ref="E5:H5"/>
    <mergeCell ref="D6:F6"/>
    <mergeCell ref="D7:F7"/>
    <mergeCell ref="D8:F8"/>
    <mergeCell ref="D9:F9"/>
    <mergeCell ref="D10:F10"/>
  </mergeCells>
  <pageMargins left="0.43307086614173229" right="0.23622047244094491" top="0.74803149606299213" bottom="0.74803149606299213" header="0.31496062992125984" footer="0.31496062992125984"/>
  <pageSetup paperSize="9" orientation="portrait" r:id="rId1"/>
  <headerFooter>
    <oddHeader>&amp;C&amp;"Calibri"&amp;10&amp;K000000 [UNCLASSIFIED]&amp;1#_x000D_</oddHeader>
    <oddFooter>&amp;C_x000D_&amp;1#&amp;"Calibri"&amp;10&amp;K000000 [UNCLASSIFIED]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K50"/>
  <sheetViews>
    <sheetView view="pageBreakPreview" zoomScale="60" zoomScaleNormal="82" zoomScalePageLayoutView="75" workbookViewId="0">
      <selection activeCell="N18" sqref="N18"/>
    </sheetView>
  </sheetViews>
  <sheetFormatPr defaultColWidth="9.1796875" defaultRowHeight="14.5" x14ac:dyDescent="0.35"/>
  <cols>
    <col min="1" max="1" width="9.1796875" style="15"/>
    <col min="2" max="2" width="26" style="15" customWidth="1"/>
    <col min="3" max="3" width="13.26953125" style="15" customWidth="1"/>
    <col min="4" max="4" width="18.81640625" style="15" customWidth="1"/>
    <col min="5" max="5" width="16.54296875" style="15" customWidth="1"/>
    <col min="6" max="6" width="28.7265625" style="15" customWidth="1"/>
    <col min="7" max="7" width="79.1796875" style="15" customWidth="1"/>
    <col min="8" max="8" width="11.26953125" style="15" customWidth="1"/>
    <col min="9" max="9" width="14.453125" style="15" customWidth="1"/>
    <col min="10" max="10" width="14.54296875" style="15" customWidth="1"/>
    <col min="11" max="11" width="28.26953125" style="15" customWidth="1"/>
    <col min="12" max="12" width="9.81640625" style="15" customWidth="1"/>
    <col min="13" max="16384" width="9.1796875" style="15"/>
  </cols>
  <sheetData>
    <row r="1" spans="1:11" ht="15" thickBot="1" x14ac:dyDescent="0.4">
      <c r="A1" s="217"/>
      <c r="B1" s="217"/>
      <c r="C1" s="217"/>
      <c r="D1" s="217"/>
      <c r="E1" s="217"/>
      <c r="F1" s="217"/>
      <c r="G1" s="217"/>
      <c r="H1" s="217"/>
      <c r="I1" s="217"/>
      <c r="J1" s="217"/>
    </row>
    <row r="2" spans="1:11" ht="34.9" customHeight="1" thickBot="1" x14ac:dyDescent="0.4">
      <c r="A2" s="218"/>
      <c r="B2" s="724" t="s">
        <v>2825</v>
      </c>
      <c r="C2" s="725"/>
      <c r="D2" s="725"/>
      <c r="E2" s="725"/>
      <c r="F2" s="725"/>
      <c r="G2" s="725"/>
      <c r="H2" s="725"/>
      <c r="I2" s="726"/>
      <c r="J2" s="219"/>
    </row>
    <row r="3" spans="1:11" ht="28.5" customHeight="1" x14ac:dyDescent="0.35">
      <c r="A3" s="220"/>
      <c r="B3" s="221" t="s">
        <v>2826</v>
      </c>
      <c r="C3" s="732"/>
      <c r="D3" s="733"/>
      <c r="E3" s="736" t="s">
        <v>2827</v>
      </c>
      <c r="F3" s="737"/>
      <c r="G3" s="727" t="s">
        <v>2828</v>
      </c>
      <c r="H3" s="728"/>
      <c r="I3" s="729"/>
      <c r="J3" s="222"/>
    </row>
    <row r="4" spans="1:11" ht="21" customHeight="1" x14ac:dyDescent="0.35">
      <c r="A4" s="220"/>
      <c r="B4" s="223" t="s">
        <v>2829</v>
      </c>
      <c r="C4" s="735" t="s">
        <v>2830</v>
      </c>
      <c r="D4" s="735"/>
      <c r="E4" s="223"/>
      <c r="F4" s="223"/>
      <c r="G4" s="730" t="s">
        <v>2831</v>
      </c>
      <c r="H4" s="731"/>
      <c r="I4" s="224"/>
      <c r="J4" s="222"/>
    </row>
    <row r="5" spans="1:11" ht="21" customHeight="1" x14ac:dyDescent="0.35">
      <c r="A5" s="220"/>
      <c r="B5" s="223" t="s">
        <v>2832</v>
      </c>
      <c r="C5" s="734"/>
      <c r="D5" s="734"/>
      <c r="E5" s="223"/>
      <c r="F5" s="223"/>
      <c r="G5" s="719" t="s">
        <v>2833</v>
      </c>
      <c r="H5" s="720"/>
      <c r="I5" s="225"/>
      <c r="J5" s="222"/>
    </row>
    <row r="6" spans="1:11" ht="21" customHeight="1" x14ac:dyDescent="0.35">
      <c r="A6" s="220"/>
      <c r="B6" s="223" t="s">
        <v>2834</v>
      </c>
      <c r="C6" s="734">
        <f>'[1]Building (modification)'!D15</f>
        <v>0</v>
      </c>
      <c r="D6" s="734"/>
      <c r="E6" s="223"/>
      <c r="F6" s="223"/>
      <c r="G6" s="719" t="s">
        <v>2835</v>
      </c>
      <c r="H6" s="720"/>
      <c r="I6" s="225"/>
      <c r="J6" s="222"/>
    </row>
    <row r="7" spans="1:11" ht="21" customHeight="1" x14ac:dyDescent="0.35">
      <c r="A7" s="220"/>
      <c r="B7" s="223"/>
      <c r="C7" s="223"/>
      <c r="D7" s="223"/>
      <c r="E7" s="223"/>
      <c r="F7" s="223"/>
      <c r="G7" s="719" t="s">
        <v>2836</v>
      </c>
      <c r="H7" s="720"/>
      <c r="I7" s="225"/>
      <c r="J7" s="222"/>
    </row>
    <row r="8" spans="1:11" ht="21" customHeight="1" thickBot="1" x14ac:dyDescent="0.4">
      <c r="A8" s="220"/>
      <c r="B8" s="223"/>
      <c r="C8" s="223"/>
      <c r="D8" s="223"/>
      <c r="E8" s="223"/>
      <c r="F8" s="223"/>
      <c r="G8" s="721" t="s">
        <v>2837</v>
      </c>
      <c r="H8" s="722"/>
      <c r="I8" s="226">
        <f>SUM(I5:I7)</f>
        <v>0</v>
      </c>
      <c r="J8" s="222"/>
    </row>
    <row r="9" spans="1:11" ht="8.25" hidden="1" customHeight="1" thickBot="1" x14ac:dyDescent="0.4">
      <c r="A9" s="220"/>
      <c r="B9" s="227"/>
      <c r="C9" s="227"/>
      <c r="D9" s="227"/>
      <c r="E9" s="227"/>
      <c r="F9" s="227"/>
      <c r="G9" s="227"/>
      <c r="H9" s="227"/>
      <c r="I9" s="228"/>
      <c r="J9" s="222"/>
    </row>
    <row r="10" spans="1:11" ht="33" customHeight="1" thickBot="1" x14ac:dyDescent="0.4">
      <c r="A10" s="220"/>
      <c r="B10" s="723" t="s">
        <v>2838</v>
      </c>
      <c r="C10" s="723"/>
      <c r="D10" s="723"/>
      <c r="E10" s="723"/>
      <c r="F10" s="723"/>
      <c r="G10" s="223"/>
      <c r="H10" s="223"/>
      <c r="I10" s="223"/>
      <c r="J10" s="222"/>
    </row>
    <row r="11" spans="1:11" ht="21" customHeight="1" thickBot="1" x14ac:dyDescent="0.4">
      <c r="A11" s="220"/>
      <c r="B11" s="229" t="s">
        <v>2839</v>
      </c>
      <c r="C11" s="715" t="s">
        <v>2840</v>
      </c>
      <c r="D11" s="715"/>
      <c r="E11" s="716"/>
      <c r="F11" s="230"/>
      <c r="G11" s="223"/>
      <c r="H11" s="223"/>
      <c r="I11" s="223"/>
      <c r="J11" s="222"/>
      <c r="K11" s="20"/>
    </row>
    <row r="12" spans="1:11" ht="21" customHeight="1" thickBot="1" x14ac:dyDescent="0.4">
      <c r="A12" s="220"/>
      <c r="B12" s="713" t="s">
        <v>2841</v>
      </c>
      <c r="C12" s="713"/>
      <c r="D12" s="713"/>
      <c r="E12" s="714"/>
      <c r="F12" s="231"/>
      <c r="G12" s="232" t="s">
        <v>2842</v>
      </c>
      <c r="H12" s="217"/>
      <c r="I12" s="217"/>
      <c r="J12" s="233"/>
      <c r="K12" s="20"/>
    </row>
    <row r="13" spans="1:11" ht="51.75" customHeight="1" thickBot="1" x14ac:dyDescent="0.4">
      <c r="A13" s="220"/>
      <c r="B13" s="234"/>
      <c r="C13" s="235" t="s">
        <v>2843</v>
      </c>
      <c r="D13" s="235" t="s">
        <v>2844</v>
      </c>
      <c r="E13" s="236" t="s">
        <v>2845</v>
      </c>
      <c r="F13" s="237" t="s">
        <v>2846</v>
      </c>
      <c r="G13" s="238"/>
      <c r="H13" s="217"/>
      <c r="I13" s="217"/>
      <c r="J13" s="233"/>
      <c r="K13" s="20"/>
    </row>
    <row r="14" spans="1:11" ht="21" customHeight="1" x14ac:dyDescent="0.35">
      <c r="A14" s="220"/>
      <c r="B14" s="223" t="s">
        <v>2847</v>
      </c>
      <c r="C14" s="239">
        <v>7.0000000000000007E-2</v>
      </c>
      <c r="D14" s="240">
        <f>IF(E22&gt;0,E14/E22,0)</f>
        <v>0</v>
      </c>
      <c r="E14" s="241"/>
      <c r="F14" s="242" t="s">
        <v>2848</v>
      </c>
      <c r="G14" s="243" t="s">
        <v>2849</v>
      </c>
      <c r="H14" s="217"/>
      <c r="I14" s="217"/>
      <c r="J14" s="233"/>
      <c r="K14" s="20"/>
    </row>
    <row r="15" spans="1:11" ht="21" customHeight="1" x14ac:dyDescent="0.35">
      <c r="A15" s="220"/>
      <c r="B15" s="223" t="s">
        <v>2850</v>
      </c>
      <c r="C15" s="244">
        <v>0.2</v>
      </c>
      <c r="D15" s="240">
        <f>IF(E22&gt;0,E15/E22,0)</f>
        <v>0</v>
      </c>
      <c r="E15" s="241"/>
      <c r="F15" s="242"/>
      <c r="G15" s="245" t="s">
        <v>2851</v>
      </c>
      <c r="H15" s="217"/>
      <c r="I15" s="217"/>
      <c r="J15" s="233"/>
      <c r="K15" s="20"/>
    </row>
    <row r="16" spans="1:11" ht="21" customHeight="1" x14ac:dyDescent="0.35">
      <c r="A16" s="220"/>
      <c r="B16" s="223" t="s">
        <v>2852</v>
      </c>
      <c r="C16" s="246">
        <v>0.05</v>
      </c>
      <c r="D16" s="240">
        <f>IF(E22&gt;0,E16/E22,0)</f>
        <v>0</v>
      </c>
      <c r="E16" s="241"/>
      <c r="F16" s="242" t="s">
        <v>2848</v>
      </c>
      <c r="G16" s="243" t="s">
        <v>2853</v>
      </c>
      <c r="H16" s="217"/>
      <c r="I16" s="217"/>
      <c r="J16" s="233"/>
      <c r="K16" s="20"/>
    </row>
    <row r="17" spans="1:11" ht="21" customHeight="1" x14ac:dyDescent="0.35">
      <c r="A17" s="220"/>
      <c r="B17" s="223" t="s">
        <v>2854</v>
      </c>
      <c r="C17" s="246">
        <v>0.08</v>
      </c>
      <c r="D17" s="240">
        <f>IF(E22&gt;0,E17/E22,0)</f>
        <v>0</v>
      </c>
      <c r="E17" s="241"/>
      <c r="F17" s="242"/>
      <c r="G17" s="243" t="s">
        <v>2855</v>
      </c>
      <c r="H17" s="217"/>
      <c r="I17" s="217"/>
      <c r="J17" s="233"/>
      <c r="K17" s="20"/>
    </row>
    <row r="18" spans="1:11" ht="29" x14ac:dyDescent="0.35">
      <c r="A18" s="220"/>
      <c r="B18" s="223" t="s">
        <v>2856</v>
      </c>
      <c r="C18" s="239">
        <v>0.1</v>
      </c>
      <c r="D18" s="240">
        <f>IF(E22&gt;0,E18/E22,0)</f>
        <v>0</v>
      </c>
      <c r="E18" s="241"/>
      <c r="F18" s="242"/>
      <c r="G18" s="247" t="s">
        <v>2857</v>
      </c>
      <c r="H18" s="217"/>
      <c r="I18" s="217"/>
      <c r="J18" s="233"/>
      <c r="K18" s="20"/>
    </row>
    <row r="19" spans="1:11" ht="31.5" customHeight="1" x14ac:dyDescent="0.35">
      <c r="A19" s="220"/>
      <c r="B19" s="223" t="s">
        <v>2858</v>
      </c>
      <c r="C19" s="239">
        <v>7.0000000000000007E-2</v>
      </c>
      <c r="D19" s="240">
        <f>IF(E22&gt;0,E19/E22,0)</f>
        <v>0</v>
      </c>
      <c r="E19" s="241"/>
      <c r="F19" s="242"/>
      <c r="G19" s="247" t="s">
        <v>2859</v>
      </c>
      <c r="H19" s="217"/>
      <c r="I19" s="217"/>
      <c r="J19" s="233"/>
      <c r="K19" s="20"/>
    </row>
    <row r="20" spans="1:11" ht="21" customHeight="1" x14ac:dyDescent="0.35">
      <c r="A20" s="220"/>
      <c r="B20" s="223" t="s">
        <v>2860</v>
      </c>
      <c r="C20" s="239">
        <v>0.39</v>
      </c>
      <c r="D20" s="240">
        <f>IF(E22&gt;0,E20/E22,0)</f>
        <v>0</v>
      </c>
      <c r="E20" s="241"/>
      <c r="F20" s="242"/>
      <c r="G20" s="243" t="s">
        <v>2861</v>
      </c>
      <c r="H20" s="217"/>
      <c r="I20" s="217"/>
      <c r="J20" s="233"/>
      <c r="K20" s="20"/>
    </row>
    <row r="21" spans="1:11" ht="21" customHeight="1" thickBot="1" x14ac:dyDescent="0.4">
      <c r="A21" s="220"/>
      <c r="B21" s="223" t="s">
        <v>2862</v>
      </c>
      <c r="C21" s="239">
        <v>0.04</v>
      </c>
      <c r="D21" s="240">
        <f>IF(E22&gt;0,E21/E22,0)</f>
        <v>0</v>
      </c>
      <c r="E21" s="241"/>
      <c r="F21" s="242" t="s">
        <v>2848</v>
      </c>
      <c r="G21" s="243" t="s">
        <v>2863</v>
      </c>
      <c r="H21" s="217"/>
      <c r="I21" s="217"/>
      <c r="J21" s="233"/>
      <c r="K21" s="20"/>
    </row>
    <row r="22" spans="1:11" ht="21" customHeight="1" thickBot="1" x14ac:dyDescent="0.4">
      <c r="A22" s="220"/>
      <c r="B22" s="227" t="s">
        <v>61</v>
      </c>
      <c r="C22" s="248">
        <f>SUM(C14:C21)</f>
        <v>1</v>
      </c>
      <c r="D22" s="249">
        <f>SUM(D14:D21)</f>
        <v>0</v>
      </c>
      <c r="E22" s="250">
        <f>SUM(E14:E21)</f>
        <v>0</v>
      </c>
      <c r="F22" s="251"/>
      <c r="G22" s="252"/>
      <c r="H22" s="217"/>
      <c r="I22" s="217"/>
      <c r="J22" s="233"/>
      <c r="K22" s="20"/>
    </row>
    <row r="23" spans="1:11" ht="21" customHeight="1" thickBot="1" x14ac:dyDescent="0.4">
      <c r="A23" s="220"/>
      <c r="B23" s="223"/>
      <c r="C23" s="223"/>
      <c r="D23" s="223"/>
      <c r="E23" s="223"/>
      <c r="F23" s="223"/>
      <c r="G23" s="223"/>
      <c r="H23" s="217"/>
      <c r="I23" s="217"/>
      <c r="J23" s="233"/>
      <c r="K23" s="20"/>
    </row>
    <row r="24" spans="1:11" ht="21" customHeight="1" thickBot="1" x14ac:dyDescent="0.4">
      <c r="A24" s="220"/>
      <c r="B24" s="229" t="s">
        <v>2864</v>
      </c>
      <c r="C24" s="715" t="s">
        <v>2840</v>
      </c>
      <c r="D24" s="715"/>
      <c r="E24" s="716"/>
      <c r="F24" s="230"/>
      <c r="G24" s="253" t="s">
        <v>2865</v>
      </c>
      <c r="H24" s="217"/>
      <c r="I24" s="217"/>
      <c r="J24" s="233"/>
      <c r="K24" s="20"/>
    </row>
    <row r="25" spans="1:11" ht="21" customHeight="1" thickBot="1" x14ac:dyDescent="0.4">
      <c r="A25" s="220"/>
      <c r="B25" s="713" t="s">
        <v>2841</v>
      </c>
      <c r="C25" s="713"/>
      <c r="D25" s="713"/>
      <c r="E25" s="714"/>
      <c r="F25" s="254"/>
      <c r="G25" s="232" t="s">
        <v>2842</v>
      </c>
      <c r="H25" s="217"/>
      <c r="I25" s="217"/>
      <c r="J25" s="233"/>
      <c r="K25" s="20"/>
    </row>
    <row r="26" spans="1:11" ht="44.25" customHeight="1" thickBot="1" x14ac:dyDescent="0.4">
      <c r="A26" s="220"/>
      <c r="B26" s="234"/>
      <c r="C26" s="235" t="s">
        <v>2843</v>
      </c>
      <c r="D26" s="235" t="s">
        <v>2844</v>
      </c>
      <c r="E26" s="236" t="s">
        <v>2845</v>
      </c>
      <c r="F26" s="237" t="s">
        <v>2846</v>
      </c>
      <c r="G26" s="238"/>
      <c r="H26" s="217"/>
      <c r="I26" s="217"/>
      <c r="J26" s="233"/>
      <c r="K26" s="20"/>
    </row>
    <row r="27" spans="1:11" ht="21" customHeight="1" x14ac:dyDescent="0.35">
      <c r="A27" s="220"/>
      <c r="B27" s="223" t="s">
        <v>2847</v>
      </c>
      <c r="C27" s="239">
        <v>7.0000000000000007E-2</v>
      </c>
      <c r="D27" s="240">
        <f>IF(E35&gt;0,E27/E35,0)</f>
        <v>0</v>
      </c>
      <c r="E27" s="255"/>
      <c r="F27" s="242" t="s">
        <v>2848</v>
      </c>
      <c r="G27" s="243" t="s">
        <v>2849</v>
      </c>
      <c r="H27" s="217"/>
      <c r="I27" s="217"/>
      <c r="J27" s="233"/>
      <c r="K27" s="20"/>
    </row>
    <row r="28" spans="1:11" ht="21" customHeight="1" x14ac:dyDescent="0.35">
      <c r="A28" s="220"/>
      <c r="B28" s="223" t="s">
        <v>2850</v>
      </c>
      <c r="C28" s="244">
        <v>0.2</v>
      </c>
      <c r="D28" s="240">
        <f>IF(E35&gt;0,E28/E35,0)</f>
        <v>0</v>
      </c>
      <c r="E28" s="256"/>
      <c r="F28" s="242"/>
      <c r="G28" s="245" t="s">
        <v>2851</v>
      </c>
      <c r="H28" s="217"/>
      <c r="I28" s="217"/>
      <c r="J28" s="233"/>
      <c r="K28" s="20"/>
    </row>
    <row r="29" spans="1:11" ht="21" customHeight="1" x14ac:dyDescent="0.35">
      <c r="A29" s="220"/>
      <c r="B29" s="223" t="s">
        <v>2852</v>
      </c>
      <c r="C29" s="246">
        <v>0.05</v>
      </c>
      <c r="D29" s="240">
        <f>IF(E35&gt;0,E29/E35,0)</f>
        <v>0</v>
      </c>
      <c r="E29" s="257"/>
      <c r="F29" s="242" t="s">
        <v>2848</v>
      </c>
      <c r="G29" s="243" t="s">
        <v>2853</v>
      </c>
      <c r="H29" s="217"/>
      <c r="I29" s="217"/>
      <c r="J29" s="233"/>
      <c r="K29" s="20"/>
    </row>
    <row r="30" spans="1:11" ht="21" customHeight="1" x14ac:dyDescent="0.35">
      <c r="A30" s="220"/>
      <c r="B30" s="223" t="s">
        <v>2854</v>
      </c>
      <c r="C30" s="246">
        <v>0.08</v>
      </c>
      <c r="D30" s="240">
        <f>IF(E35&gt;0,E30/E35,0)</f>
        <v>0</v>
      </c>
      <c r="E30" s="257"/>
      <c r="F30" s="242"/>
      <c r="G30" s="243" t="s">
        <v>2855</v>
      </c>
      <c r="H30" s="217"/>
      <c r="I30" s="217"/>
      <c r="J30" s="233"/>
      <c r="K30" s="20"/>
    </row>
    <row r="31" spans="1:11" ht="29" x14ac:dyDescent="0.35">
      <c r="A31" s="220"/>
      <c r="B31" s="223" t="s">
        <v>2856</v>
      </c>
      <c r="C31" s="239">
        <v>0.1</v>
      </c>
      <c r="D31" s="240">
        <f>IF(E35&gt;0,E31/E35,0)</f>
        <v>0</v>
      </c>
      <c r="E31" s="255"/>
      <c r="F31" s="242"/>
      <c r="G31" s="247" t="s">
        <v>2857</v>
      </c>
      <c r="H31" s="217"/>
      <c r="I31" s="217"/>
      <c r="J31" s="233"/>
      <c r="K31" s="20"/>
    </row>
    <row r="32" spans="1:11" ht="29" x14ac:dyDescent="0.35">
      <c r="A32" s="220"/>
      <c r="B32" s="223" t="s">
        <v>2858</v>
      </c>
      <c r="C32" s="239">
        <v>7.0000000000000007E-2</v>
      </c>
      <c r="D32" s="240">
        <f>IF(E35&gt;0,E32/E35,0)</f>
        <v>0</v>
      </c>
      <c r="E32" s="255"/>
      <c r="F32" s="242"/>
      <c r="G32" s="247" t="s">
        <v>2859</v>
      </c>
      <c r="H32" s="217"/>
      <c r="I32" s="217"/>
      <c r="J32" s="233"/>
      <c r="K32" s="20"/>
    </row>
    <row r="33" spans="1:11" ht="21" customHeight="1" x14ac:dyDescent="0.35">
      <c r="A33" s="220"/>
      <c r="B33" s="223" t="s">
        <v>2860</v>
      </c>
      <c r="C33" s="239">
        <v>0.39</v>
      </c>
      <c r="D33" s="240">
        <f>IF(E35&gt;0,E33/E35,0)</f>
        <v>0</v>
      </c>
      <c r="E33" s="255"/>
      <c r="F33" s="242"/>
      <c r="G33" s="243" t="s">
        <v>2861</v>
      </c>
      <c r="H33" s="217"/>
      <c r="I33" s="217"/>
      <c r="J33" s="233"/>
      <c r="K33" s="20"/>
    </row>
    <row r="34" spans="1:11" ht="21" customHeight="1" thickBot="1" x14ac:dyDescent="0.4">
      <c r="A34" s="220"/>
      <c r="B34" s="223" t="s">
        <v>2862</v>
      </c>
      <c r="C34" s="239">
        <v>0.04</v>
      </c>
      <c r="D34" s="240">
        <f>IF(E35&gt;0,E34/E35,0)</f>
        <v>0</v>
      </c>
      <c r="E34" s="255"/>
      <c r="F34" s="242" t="s">
        <v>2848</v>
      </c>
      <c r="G34" s="243" t="s">
        <v>2863</v>
      </c>
      <c r="H34" s="217"/>
      <c r="I34" s="217"/>
      <c r="J34" s="233"/>
      <c r="K34" s="20"/>
    </row>
    <row r="35" spans="1:11" ht="21" customHeight="1" thickBot="1" x14ac:dyDescent="0.4">
      <c r="A35" s="220"/>
      <c r="B35" s="227" t="s">
        <v>61</v>
      </c>
      <c r="C35" s="248">
        <f>SUM(C27:C34)</f>
        <v>1</v>
      </c>
      <c r="D35" s="249">
        <f>SUM(D27:D34)</f>
        <v>0</v>
      </c>
      <c r="E35" s="250">
        <f>SUM(E27:E34)</f>
        <v>0</v>
      </c>
      <c r="F35" s="251"/>
      <c r="G35" s="252"/>
      <c r="H35" s="217"/>
      <c r="I35" s="217"/>
      <c r="J35" s="233"/>
      <c r="K35" s="20"/>
    </row>
    <row r="36" spans="1:11" ht="21" customHeight="1" thickBot="1" x14ac:dyDescent="0.4">
      <c r="A36" s="220"/>
      <c r="B36" s="223"/>
      <c r="C36" s="223"/>
      <c r="D36" s="223"/>
      <c r="E36" s="223"/>
      <c r="F36" s="223"/>
      <c r="G36" s="223"/>
      <c r="H36" s="223"/>
      <c r="I36" s="223"/>
      <c r="J36" s="222"/>
    </row>
    <row r="37" spans="1:11" ht="21" customHeight="1" thickBot="1" x14ac:dyDescent="0.4">
      <c r="A37" s="258"/>
      <c r="B37" s="717" t="s">
        <v>2866</v>
      </c>
      <c r="C37" s="718"/>
      <c r="D37" s="227"/>
      <c r="E37" s="227"/>
      <c r="F37" s="227"/>
      <c r="G37" s="227"/>
      <c r="H37" s="227"/>
      <c r="I37" s="227"/>
      <c r="J37" s="228"/>
    </row>
    <row r="39" spans="1:11" ht="21.65" customHeight="1" x14ac:dyDescent="0.35"/>
    <row r="40" spans="1:11" ht="15" customHeight="1" x14ac:dyDescent="0.35"/>
    <row r="41" spans="1:11" ht="15" customHeight="1" x14ac:dyDescent="0.35"/>
    <row r="42" spans="1:11" ht="15" customHeight="1" x14ac:dyDescent="0.35"/>
    <row r="43" spans="1:11" ht="15" customHeight="1" x14ac:dyDescent="0.35"/>
    <row r="44" spans="1:11" ht="23.5" customHeight="1" x14ac:dyDescent="0.35"/>
    <row r="48" spans="1:11" ht="22.15" customHeight="1" x14ac:dyDescent="0.35"/>
    <row r="50" s="15" customFormat="1" ht="22.15" customHeight="1" x14ac:dyDescent="0.35"/>
  </sheetData>
  <mergeCells count="18">
    <mergeCell ref="B2:I2"/>
    <mergeCell ref="G3:I3"/>
    <mergeCell ref="G4:H4"/>
    <mergeCell ref="C3:D3"/>
    <mergeCell ref="C6:D6"/>
    <mergeCell ref="C4:D4"/>
    <mergeCell ref="C5:D5"/>
    <mergeCell ref="G5:H5"/>
    <mergeCell ref="G6:H6"/>
    <mergeCell ref="E3:F3"/>
    <mergeCell ref="B25:E25"/>
    <mergeCell ref="C24:E24"/>
    <mergeCell ref="B37:C37"/>
    <mergeCell ref="B12:E12"/>
    <mergeCell ref="G7:H7"/>
    <mergeCell ref="G8:H8"/>
    <mergeCell ref="C11:E11"/>
    <mergeCell ref="B10:F10"/>
  </mergeCells>
  <pageMargins left="1.2204724409448819" right="0.23622047244094491" top="0.74803149606299213" bottom="0.74803149606299213" header="0.31496062992125984" footer="0.31496062992125984"/>
  <pageSetup paperSize="9" scale="51" orientation="landscape" r:id="rId1"/>
  <headerFooter>
    <oddHeader>&amp;C&amp;"Calibri"&amp;10&amp;K000000 [UNCLASSIFIED]&amp;1#_x000D_</oddHeader>
    <oddFooter>&amp;CHelios Asset Update Form.Version 0.25_x000D_&amp;1#&amp;"Calibri"&amp;10&amp;K000000 [UNCLASSIFIED]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E50"/>
  <sheetViews>
    <sheetView view="pageBreakPreview" topLeftCell="A16" zoomScale="80" zoomScaleNormal="100" zoomScaleSheetLayoutView="80" workbookViewId="0">
      <selection activeCell="I36" sqref="I36"/>
    </sheetView>
  </sheetViews>
  <sheetFormatPr defaultColWidth="9.1796875" defaultRowHeight="14.5" x14ac:dyDescent="0.35"/>
  <cols>
    <col min="1" max="1" width="9.1796875" style="15"/>
    <col min="2" max="2" width="40.453125" style="15" customWidth="1"/>
    <col min="3" max="3" width="16.453125" style="15" customWidth="1"/>
    <col min="4" max="4" width="60.1796875" style="15" customWidth="1"/>
    <col min="5" max="16384" width="9.1796875" style="15"/>
  </cols>
  <sheetData>
    <row r="1" spans="1:5" x14ac:dyDescent="0.35">
      <c r="A1" s="23"/>
      <c r="B1" s="24"/>
      <c r="C1" s="24"/>
      <c r="D1" s="24"/>
      <c r="E1" s="22"/>
    </row>
    <row r="2" spans="1:5" ht="15" thickBot="1" x14ac:dyDescent="0.4">
      <c r="A2" s="259"/>
      <c r="B2" s="223"/>
      <c r="C2" s="223"/>
      <c r="D2" s="223"/>
      <c r="E2" s="222"/>
    </row>
    <row r="3" spans="1:5" ht="26.5" customHeight="1" thickBot="1" x14ac:dyDescent="0.4">
      <c r="A3" s="259"/>
      <c r="B3" s="741" t="s">
        <v>2867</v>
      </c>
      <c r="C3" s="742"/>
      <c r="D3" s="284" t="s">
        <v>2868</v>
      </c>
      <c r="E3" s="222"/>
    </row>
    <row r="4" spans="1:5" ht="21" customHeight="1" x14ac:dyDescent="0.35">
      <c r="A4" s="259"/>
      <c r="B4" s="260"/>
      <c r="C4" s="261" t="s">
        <v>2845</v>
      </c>
      <c r="D4" s="262"/>
      <c r="E4" s="222"/>
    </row>
    <row r="5" spans="1:5" ht="21" customHeight="1" x14ac:dyDescent="0.35">
      <c r="A5" s="259"/>
      <c r="B5" s="263" t="s">
        <v>2869</v>
      </c>
      <c r="C5" s="264" t="s">
        <v>2870</v>
      </c>
      <c r="D5" s="265" t="s">
        <v>2871</v>
      </c>
      <c r="E5" s="222"/>
    </row>
    <row r="6" spans="1:5" ht="21" customHeight="1" x14ac:dyDescent="0.35">
      <c r="A6" s="259"/>
      <c r="B6" s="266" t="s">
        <v>2872</v>
      </c>
      <c r="C6" s="264" t="s">
        <v>2870</v>
      </c>
      <c r="D6" s="267"/>
      <c r="E6" s="222"/>
    </row>
    <row r="7" spans="1:5" ht="21" customHeight="1" thickBot="1" x14ac:dyDescent="0.4">
      <c r="A7" s="259"/>
      <c r="B7" s="268" t="s">
        <v>2873</v>
      </c>
      <c r="C7" s="269" t="s">
        <v>2870</v>
      </c>
      <c r="D7" s="270"/>
      <c r="E7" s="222"/>
    </row>
    <row r="8" spans="1:5" ht="21" customHeight="1" x14ac:dyDescent="0.35">
      <c r="A8" s="259"/>
      <c r="B8" s="271" t="s">
        <v>2874</v>
      </c>
      <c r="C8" s="223"/>
      <c r="D8" s="223"/>
      <c r="E8" s="222"/>
    </row>
    <row r="9" spans="1:5" ht="21" customHeight="1" thickBot="1" x14ac:dyDescent="0.4">
      <c r="A9" s="259"/>
      <c r="B9" s="271"/>
      <c r="C9" s="223"/>
      <c r="D9" s="223"/>
      <c r="E9" s="222"/>
    </row>
    <row r="10" spans="1:5" ht="21" customHeight="1" thickBot="1" x14ac:dyDescent="0.4">
      <c r="A10" s="259"/>
      <c r="B10" s="743" t="s">
        <v>2875</v>
      </c>
      <c r="C10" s="744"/>
      <c r="D10" s="223"/>
      <c r="E10" s="222"/>
    </row>
    <row r="11" spans="1:5" ht="21" customHeight="1" x14ac:dyDescent="0.35">
      <c r="A11" s="259"/>
      <c r="B11" s="272" t="s">
        <v>2876</v>
      </c>
      <c r="C11" s="273">
        <v>0</v>
      </c>
      <c r="D11" s="223"/>
      <c r="E11" s="222"/>
    </row>
    <row r="12" spans="1:5" ht="21" customHeight="1" x14ac:dyDescent="0.35">
      <c r="A12" s="259"/>
      <c r="B12" s="266" t="s">
        <v>2877</v>
      </c>
      <c r="C12" s="225">
        <v>0</v>
      </c>
      <c r="D12" s="223"/>
      <c r="E12" s="222"/>
    </row>
    <row r="13" spans="1:5" ht="21" customHeight="1" thickBot="1" x14ac:dyDescent="0.4">
      <c r="A13" s="259"/>
      <c r="B13" s="274" t="s">
        <v>2878</v>
      </c>
      <c r="C13" s="275">
        <v>0</v>
      </c>
      <c r="D13" s="223"/>
      <c r="E13" s="222"/>
    </row>
    <row r="14" spans="1:5" ht="21" customHeight="1" x14ac:dyDescent="0.35">
      <c r="A14" s="223"/>
      <c r="B14" s="745"/>
      <c r="C14" s="745"/>
      <c r="D14" s="223"/>
      <c r="E14" s="222"/>
    </row>
    <row r="15" spans="1:5" ht="21" customHeight="1" thickBot="1" x14ac:dyDescent="0.4">
      <c r="A15" s="217"/>
      <c r="B15" s="746"/>
      <c r="C15" s="746"/>
      <c r="D15" s="223"/>
      <c r="E15" s="222"/>
    </row>
    <row r="16" spans="1:5" ht="21" customHeight="1" thickBot="1" x14ac:dyDescent="0.4">
      <c r="A16" s="259"/>
      <c r="B16" s="743" t="s">
        <v>2879</v>
      </c>
      <c r="C16" s="744"/>
      <c r="D16" s="223"/>
      <c r="E16" s="222"/>
    </row>
    <row r="17" spans="1:5" ht="21" customHeight="1" x14ac:dyDescent="0.35">
      <c r="A17" s="259"/>
      <c r="B17" s="272" t="s">
        <v>2880</v>
      </c>
      <c r="C17" s="273">
        <v>0</v>
      </c>
      <c r="D17" s="223"/>
      <c r="E17" s="222"/>
    </row>
    <row r="18" spans="1:5" ht="21" customHeight="1" x14ac:dyDescent="0.35">
      <c r="A18" s="259"/>
      <c r="B18" s="266" t="s">
        <v>2881</v>
      </c>
      <c r="C18" s="225">
        <v>0</v>
      </c>
      <c r="D18" s="223"/>
      <c r="E18" s="222"/>
    </row>
    <row r="19" spans="1:5" ht="21" customHeight="1" thickBot="1" x14ac:dyDescent="0.4">
      <c r="A19" s="259"/>
      <c r="B19" s="274" t="s">
        <v>2882</v>
      </c>
      <c r="C19" s="275">
        <v>0</v>
      </c>
      <c r="D19" s="223"/>
      <c r="E19" s="222"/>
    </row>
    <row r="20" spans="1:5" ht="21" customHeight="1" x14ac:dyDescent="0.35">
      <c r="A20" s="259"/>
      <c r="B20" s="223"/>
      <c r="C20" s="223"/>
      <c r="D20" s="223"/>
      <c r="E20" s="222"/>
    </row>
    <row r="21" spans="1:5" ht="21" customHeight="1" thickBot="1" x14ac:dyDescent="0.4">
      <c r="A21" s="217"/>
      <c r="B21" s="223"/>
      <c r="C21" s="223"/>
      <c r="D21" s="217"/>
      <c r="E21" s="222"/>
    </row>
    <row r="22" spans="1:5" ht="21" customHeight="1" thickBot="1" x14ac:dyDescent="0.4">
      <c r="A22" s="259"/>
      <c r="B22" s="743" t="s">
        <v>2883</v>
      </c>
      <c r="C22" s="744"/>
      <c r="D22" s="223"/>
      <c r="E22" s="222"/>
    </row>
    <row r="23" spans="1:5" ht="21" customHeight="1" x14ac:dyDescent="0.35">
      <c r="A23" s="259"/>
      <c r="B23" s="276" t="s">
        <v>2884</v>
      </c>
      <c r="C23" s="277"/>
      <c r="D23" s="223"/>
      <c r="E23" s="222"/>
    </row>
    <row r="24" spans="1:5" ht="21" customHeight="1" x14ac:dyDescent="0.35">
      <c r="A24" s="259"/>
      <c r="B24" s="278" t="s">
        <v>2885</v>
      </c>
      <c r="C24" s="225">
        <v>0</v>
      </c>
      <c r="D24" s="223"/>
      <c r="E24" s="222"/>
    </row>
    <row r="25" spans="1:5" ht="21" customHeight="1" x14ac:dyDescent="0.35">
      <c r="A25" s="259"/>
      <c r="B25" s="278" t="s">
        <v>2886</v>
      </c>
      <c r="C25" s="225">
        <v>0</v>
      </c>
      <c r="D25" s="223"/>
      <c r="E25" s="222"/>
    </row>
    <row r="26" spans="1:5" ht="21" customHeight="1" x14ac:dyDescent="0.35">
      <c r="A26" s="259"/>
      <c r="B26" s="278" t="s">
        <v>2887</v>
      </c>
      <c r="C26" s="225">
        <v>0</v>
      </c>
      <c r="D26" s="223"/>
      <c r="E26" s="222"/>
    </row>
    <row r="27" spans="1:5" ht="21" customHeight="1" x14ac:dyDescent="0.35">
      <c r="A27" s="259"/>
      <c r="B27" s="276" t="s">
        <v>2888</v>
      </c>
      <c r="C27" s="225">
        <v>0</v>
      </c>
      <c r="D27" s="223"/>
      <c r="E27" s="222"/>
    </row>
    <row r="28" spans="1:5" ht="21" customHeight="1" x14ac:dyDescent="0.35">
      <c r="A28" s="259"/>
      <c r="B28" s="276" t="s">
        <v>2889</v>
      </c>
      <c r="C28" s="225">
        <v>0</v>
      </c>
      <c r="D28" s="223"/>
      <c r="E28" s="222"/>
    </row>
    <row r="29" spans="1:5" ht="21" customHeight="1" x14ac:dyDescent="0.35">
      <c r="A29" s="259"/>
      <c r="B29" s="276" t="s">
        <v>2890</v>
      </c>
      <c r="C29" s="225">
        <v>0</v>
      </c>
      <c r="D29" s="223"/>
      <c r="E29" s="222"/>
    </row>
    <row r="30" spans="1:5" ht="21" customHeight="1" x14ac:dyDescent="0.35">
      <c r="A30" s="259"/>
      <c r="B30" s="276" t="s">
        <v>2891</v>
      </c>
      <c r="C30" s="225">
        <v>0</v>
      </c>
      <c r="D30" s="223"/>
      <c r="E30" s="222"/>
    </row>
    <row r="31" spans="1:5" ht="21" customHeight="1" x14ac:dyDescent="0.35">
      <c r="A31" s="259"/>
      <c r="B31" s="276" t="s">
        <v>2892</v>
      </c>
      <c r="C31" s="225">
        <v>0</v>
      </c>
      <c r="D31" s="223"/>
      <c r="E31" s="222"/>
    </row>
    <row r="32" spans="1:5" ht="21" customHeight="1" x14ac:dyDescent="0.35">
      <c r="A32" s="259"/>
      <c r="B32" s="276" t="s">
        <v>2893</v>
      </c>
      <c r="C32" s="225">
        <v>0</v>
      </c>
      <c r="D32" s="223"/>
      <c r="E32" s="222"/>
    </row>
    <row r="33" spans="1:5" ht="21" customHeight="1" x14ac:dyDescent="0.35">
      <c r="A33" s="259"/>
      <c r="B33" s="276" t="s">
        <v>2894</v>
      </c>
      <c r="C33" s="225">
        <v>0</v>
      </c>
      <c r="D33" s="223"/>
      <c r="E33" s="222"/>
    </row>
    <row r="34" spans="1:5" ht="21" customHeight="1" thickBot="1" x14ac:dyDescent="0.4">
      <c r="A34" s="259"/>
      <c r="B34" s="276" t="s">
        <v>2895</v>
      </c>
      <c r="C34" s="225">
        <v>0</v>
      </c>
      <c r="D34" s="223"/>
      <c r="E34" s="222"/>
    </row>
    <row r="35" spans="1:5" ht="21" customHeight="1" x14ac:dyDescent="0.35">
      <c r="A35" s="738" t="s">
        <v>2896</v>
      </c>
      <c r="B35" s="285" t="s">
        <v>2897</v>
      </c>
      <c r="C35" s="225">
        <v>0</v>
      </c>
      <c r="D35" s="223"/>
      <c r="E35" s="222"/>
    </row>
    <row r="36" spans="1:5" ht="21" customHeight="1" x14ac:dyDescent="0.35">
      <c r="A36" s="739"/>
      <c r="B36" s="286" t="s">
        <v>2898</v>
      </c>
      <c r="C36" s="279"/>
      <c r="D36" s="223"/>
      <c r="E36" s="222"/>
    </row>
    <row r="37" spans="1:5" ht="21" customHeight="1" x14ac:dyDescent="0.35">
      <c r="A37" s="739"/>
      <c r="B37" s="286" t="s">
        <v>2899</v>
      </c>
      <c r="C37" s="225">
        <v>0</v>
      </c>
      <c r="D37" s="223"/>
      <c r="E37" s="222"/>
    </row>
    <row r="38" spans="1:5" ht="21" customHeight="1" x14ac:dyDescent="0.35">
      <c r="A38" s="739"/>
      <c r="B38" s="286" t="s">
        <v>2900</v>
      </c>
      <c r="C38" s="225">
        <v>0</v>
      </c>
      <c r="D38" s="223"/>
      <c r="E38" s="222"/>
    </row>
    <row r="39" spans="1:5" ht="21" customHeight="1" x14ac:dyDescent="0.35">
      <c r="A39" s="739"/>
      <c r="B39" s="285" t="s">
        <v>2901</v>
      </c>
      <c r="C39" s="279"/>
      <c r="D39" s="223"/>
      <c r="E39" s="222"/>
    </row>
    <row r="40" spans="1:5" ht="21" customHeight="1" x14ac:dyDescent="0.35">
      <c r="A40" s="739"/>
      <c r="B40" s="286" t="s">
        <v>2902</v>
      </c>
      <c r="C40" s="225">
        <v>0</v>
      </c>
      <c r="D40" s="217"/>
      <c r="E40" s="222"/>
    </row>
    <row r="41" spans="1:5" ht="21" customHeight="1" x14ac:dyDescent="0.35">
      <c r="A41" s="739"/>
      <c r="B41" s="286" t="s">
        <v>2903</v>
      </c>
      <c r="C41" s="225">
        <v>0</v>
      </c>
      <c r="D41" s="223"/>
      <c r="E41" s="222"/>
    </row>
    <row r="42" spans="1:5" ht="21" customHeight="1" x14ac:dyDescent="0.35">
      <c r="A42" s="739"/>
      <c r="B42" s="286" t="s">
        <v>2904</v>
      </c>
      <c r="C42" s="225">
        <v>0</v>
      </c>
      <c r="D42" s="223"/>
      <c r="E42" s="222"/>
    </row>
    <row r="43" spans="1:5" ht="21" customHeight="1" thickBot="1" x14ac:dyDescent="0.4">
      <c r="A43" s="740"/>
      <c r="B43" s="287" t="s">
        <v>2905</v>
      </c>
      <c r="C43" s="225">
        <v>0</v>
      </c>
      <c r="D43" s="223"/>
      <c r="E43" s="222"/>
    </row>
    <row r="44" spans="1:5" ht="21" customHeight="1" x14ac:dyDescent="0.35">
      <c r="A44" s="259"/>
      <c r="B44" s="280" t="s">
        <v>2906</v>
      </c>
      <c r="C44" s="225">
        <v>0</v>
      </c>
      <c r="D44" s="223"/>
      <c r="E44" s="222"/>
    </row>
    <row r="45" spans="1:5" ht="21" customHeight="1" x14ac:dyDescent="0.35">
      <c r="A45" s="259"/>
      <c r="B45" s="280" t="s">
        <v>2907</v>
      </c>
      <c r="C45" s="225">
        <v>0</v>
      </c>
      <c r="D45" s="223"/>
      <c r="E45" s="222"/>
    </row>
    <row r="46" spans="1:5" ht="21" customHeight="1" thickBot="1" x14ac:dyDescent="0.4">
      <c r="A46" s="259"/>
      <c r="B46" s="281" t="s">
        <v>2908</v>
      </c>
      <c r="C46" s="282">
        <v>0</v>
      </c>
      <c r="D46" s="283" t="s">
        <v>2909</v>
      </c>
      <c r="E46" s="222"/>
    </row>
    <row r="47" spans="1:5" ht="21" customHeight="1" x14ac:dyDescent="0.35">
      <c r="A47" s="259"/>
      <c r="B47" s="223"/>
      <c r="C47" s="223"/>
      <c r="D47" s="223"/>
      <c r="E47" s="222"/>
    </row>
    <row r="48" spans="1:5" x14ac:dyDescent="0.35">
      <c r="A48" s="21"/>
      <c r="B48" s="20"/>
      <c r="C48" s="20"/>
      <c r="D48" s="20"/>
      <c r="E48" s="19"/>
    </row>
    <row r="49" spans="1:5" ht="15" thickBot="1" x14ac:dyDescent="0.4">
      <c r="A49" s="18"/>
      <c r="B49" s="17"/>
      <c r="C49" s="17"/>
      <c r="D49" s="17"/>
      <c r="E49" s="16"/>
    </row>
    <row r="50" spans="1:5" x14ac:dyDescent="0.35">
      <c r="A50" s="20"/>
      <c r="B50" s="20"/>
      <c r="C50" s="20"/>
      <c r="D50" s="20"/>
      <c r="E50" s="20"/>
    </row>
  </sheetData>
  <sheetProtection insertRows="0" deleteRows="0" selectLockedCells="1"/>
  <mergeCells count="6">
    <mergeCell ref="A35:A43"/>
    <mergeCell ref="B3:C3"/>
    <mergeCell ref="B10:C10"/>
    <mergeCell ref="B14:C15"/>
    <mergeCell ref="B16:C16"/>
    <mergeCell ref="B22:C22"/>
  </mergeCells>
  <pageMargins left="0.82677165354330717" right="0.23622047244094491" top="0.74803149606299213" bottom="0.74803149606299213" header="0.31496062992125984" footer="0.31496062992125984"/>
  <pageSetup paperSize="8" orientation="portrait" r:id="rId1"/>
  <headerFooter>
    <oddHeader>&amp;C&amp;"Calibri"&amp;10&amp;K000000 [UNCLASSIFIED]&amp;1#_x000D_</oddHeader>
    <oddFooter>&amp;C_x000D_&amp;1#&amp;"Calibri"&amp;10&amp;K000000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e56070-bbb2-4e44-814c-f85c0ae63fe6">
      <Terms xmlns="http://schemas.microsoft.com/office/infopath/2007/PartnerControls"/>
    </lcf76f155ced4ddcb4097134ff3c332f>
    <_ip_UnifiedCompliancePolicyUIAction xmlns="http://schemas.microsoft.com/sharepoint/v3" xsi:nil="true"/>
    <ReviewStatus xmlns="85e56070-bbb2-4e44-814c-f85c0ae63fe6" xsi:nil="true"/>
    <_ip_UnifiedCompliancePolicyProperties xmlns="http://schemas.microsoft.com/sharepoint/v3" xsi:nil="true"/>
    <_dlc_DocId xmlns="4678361d-7fd8-4b17-9e46-41c07a1bde3f">MoEd-46283362-13311</_dlc_DocId>
    <_dlc_DocIdUrl xmlns="4678361d-7fd8-4b17-9e46-41c07a1bde3f">
      <Url>https://educationgovtnz.sharepoint.com/sites/MoEOfficeoftheCESchoolProperty-Entity/_layouts/15/DocIdRedir.aspx?ID=MoEd-46283362-13311</Url>
      <Description>MoEd-46283362-13311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0262DF6ADF79458F922D98B58A0BF7" ma:contentTypeVersion="17" ma:contentTypeDescription="Create a new document." ma:contentTypeScope="" ma:versionID="4c578b3a0f5f90ad1bc7e64a939fa62c">
  <xsd:schema xmlns:xsd="http://www.w3.org/2001/XMLSchema" xmlns:xs="http://www.w3.org/2001/XMLSchema" xmlns:p="http://schemas.microsoft.com/office/2006/metadata/properties" xmlns:ns1="http://schemas.microsoft.com/sharepoint/v3" xmlns:ns2="4678361d-7fd8-4b17-9e46-41c07a1bde3f" xmlns:ns3="85e56070-bbb2-4e44-814c-f85c0ae63fe6" targetNamespace="http://schemas.microsoft.com/office/2006/metadata/properties" ma:root="true" ma:fieldsID="3f113dc831b43717af208698ebacd6ce" ns1:_="" ns2:_="" ns3:_="">
    <xsd:import namespace="http://schemas.microsoft.com/sharepoint/v3"/>
    <xsd:import namespace="4678361d-7fd8-4b17-9e46-41c07a1bde3f"/>
    <xsd:import namespace="85e56070-bbb2-4e44-814c-f85c0ae63f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1:_ip_UnifiedCompliancePolicyProperties" minOccurs="0"/>
                <xsd:element ref="ns1:_ip_UnifiedCompliancePolicyUIAction" minOccurs="0"/>
                <xsd:element ref="ns3:lcf76f155ced4ddcb4097134ff3c332f" minOccurs="0"/>
                <xsd:element ref="ns3:MediaServiceOCR" minOccurs="0"/>
                <xsd:element ref="ns3:MediaServiceLocation" minOccurs="0"/>
                <xsd:element ref="ns3:Review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78361d-7fd8-4b17-9e46-41c07a1bde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5e56070-bbb2-4e44-814c-f85c0ae63f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ReviewStatus" ma:index="25" nillable="true" ma:displayName="Review Status" ma:format="Dropdown" ma:internalName="ReviewStatus">
      <xsd:simpleType>
        <xsd:union memberTypes="dms:Text">
          <xsd:simpleType>
            <xsd:restriction base="dms:Choice">
              <xsd:enumeration value="Draft"/>
              <xsd:enumeration value="Ready for Ellen Review"/>
              <xsd:enumeration value="In review (Ellen)"/>
              <xsd:enumeration value="Ready for Final SME Review"/>
              <xsd:enumeration value="In Review (SME)"/>
              <xsd:enumeration value="Finalised"/>
              <xsd:enumeration value="Superseded"/>
            </xsd:restriction>
          </xsd:simpleType>
        </xsd:un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A2C2E51-D70E-4C14-A10D-A28FFFA0D18F}">
  <ds:schemaRefs>
    <ds:schemaRef ds:uri="4ef18f2e-9034-47f1-ad2e-8c1451dc71a9"/>
    <ds:schemaRef ds:uri="http://schemas.microsoft.com/office/2006/metadata/properties"/>
    <ds:schemaRef ds:uri="6f7b9d75-324a-4fc3-8412-e818b6cd18f3"/>
    <ds:schemaRef ds:uri="http://purl.org/dc/term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5A7D907-1A60-4938-88FF-3DB1D888DF78}">
  <ds:schemaRefs>
    <ds:schemaRef ds:uri="http://schemas.microsoft.com/sharepoint/v3/contenttype/forms"/>
  </ds:schemaRefs>
</ds:datastoreItem>
</file>

<file path=customXml/itemProps3.xml><?xml version="1.0" encoding="utf-8"?>
<ds:datastoreItem xmlns:ds="http://schemas.openxmlformats.org/officeDocument/2006/customXml" ds:itemID="{40AF75A4-CEE9-4F79-B56E-7B54605037EA}"/>
</file>

<file path=customXml/itemProps4.xml><?xml version="1.0" encoding="utf-8"?>
<ds:datastoreItem xmlns:ds="http://schemas.openxmlformats.org/officeDocument/2006/customXml" ds:itemID="{E6C7F48E-F56F-44C9-AE40-BB7C686F3C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34</vt:i4>
      </vt:variant>
    </vt:vector>
  </HeadingPairs>
  <TitlesOfParts>
    <vt:vector size="45" baseType="lpstr">
      <vt:lpstr>Core Project Info</vt:lpstr>
      <vt:lpstr>Design Cert</vt:lpstr>
      <vt:lpstr>Observation Cert</vt:lpstr>
      <vt:lpstr>Occupancy Cert</vt:lpstr>
      <vt:lpstr>Internal Checklist</vt:lpstr>
      <vt:lpstr>School Info</vt:lpstr>
      <vt:lpstr>Drop downs</vt:lpstr>
      <vt:lpstr>Invoice (w contingency)</vt:lpstr>
      <vt:lpstr>Invoice Form</vt:lpstr>
      <vt:lpstr>School Building Financial Info</vt:lpstr>
      <vt:lpstr>PlantAncillSwimSite Financials</vt:lpstr>
      <vt:lpstr>'Occupancy Cert'!_Toc90976296</vt:lpstr>
      <vt:lpstr>'Occupancy Cert'!_Toc91044117</vt:lpstr>
      <vt:lpstr>Block</vt:lpstr>
      <vt:lpstr>BlockList</vt:lpstr>
      <vt:lpstr>BlockListAllocs</vt:lpstr>
      <vt:lpstr>BlockListNames</vt:lpstr>
      <vt:lpstr>blockname</vt:lpstr>
      <vt:lpstr>blocknumber</vt:lpstr>
      <vt:lpstr>CapExp</vt:lpstr>
      <vt:lpstr>casemanager</vt:lpstr>
      <vt:lpstr>Designer</vt:lpstr>
      <vt:lpstr>engineertocontract</vt:lpstr>
      <vt:lpstr>info</vt:lpstr>
      <vt:lpstr>InvDona</vt:lpstr>
      <vt:lpstr>LocalOffice</vt:lpstr>
      <vt:lpstr>lomanager</vt:lpstr>
      <vt:lpstr>ministryfunding</vt:lpstr>
      <vt:lpstr>MOEfundinginplace</vt:lpstr>
      <vt:lpstr>networkfacilitator</vt:lpstr>
      <vt:lpstr>'Core Project Info'!Print_Area</vt:lpstr>
      <vt:lpstr>'Design Cert'!Print_Area</vt:lpstr>
      <vt:lpstr>'Internal Checklist'!Print_Area</vt:lpstr>
      <vt:lpstr>'Invoice (w contingency)'!Print_Area</vt:lpstr>
      <vt:lpstr>'Invoice Form'!Print_Area</vt:lpstr>
      <vt:lpstr>'Observation Cert'!Print_Area</vt:lpstr>
      <vt:lpstr>'Occupancy Cert'!Print_Area</vt:lpstr>
      <vt:lpstr>projcasemanager</vt:lpstr>
      <vt:lpstr>projectdescription</vt:lpstr>
      <vt:lpstr>projectmanager</vt:lpstr>
      <vt:lpstr>Schoolname</vt:lpstr>
      <vt:lpstr>schoolnumber</vt:lpstr>
      <vt:lpstr>SchoolRep</vt:lpstr>
      <vt:lpstr>Thirdpartyfundingtotal</vt:lpstr>
      <vt:lpstr>YesNo</vt:lpstr>
    </vt:vector>
  </TitlesOfParts>
  <Manager/>
  <Company>Ministry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Property Management Forms Issue 3</dc:title>
  <dc:subject>Property Management Forms Issue 3</dc:subject>
  <dc:creator/>
  <cp:keywords>Building Improvement</cp:keywords>
  <dc:description/>
  <cp:lastModifiedBy>Crystal Franklin</cp:lastModifiedBy>
  <cp:revision/>
  <dcterms:created xsi:type="dcterms:W3CDTF">2007-01-10T01:51:28Z</dcterms:created>
  <dcterms:modified xsi:type="dcterms:W3CDTF">2026-09-14T00:05:13Z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0x0101008D0262DF6ADF79458F922D98B58A0BF7</vt:lpwstr>
  </property>
  <property fmtid="{D5CDD505-2E9C-101B-9397-08002B2CF9AE}" pid="4" name="Record Activity">
    <vt:lpwstr/>
  </property>
  <property fmtid="{D5CDD505-2E9C-101B-9397-08002B2CF9AE}" pid="5" name="_dlc_DocIdItemGuid">
    <vt:lpwstr>e74cfd9d-a490-4a94-833b-cd06eb0cb3f3</vt:lpwstr>
  </property>
  <property fmtid="{D5CDD505-2E9C-101B-9397-08002B2CF9AE}" pid="6" name="MSIP_Label_4009eddf-846d-46a2-8a8f-ad982b694053_Enabled">
    <vt:lpwstr>true</vt:lpwstr>
  </property>
  <property fmtid="{D5CDD505-2E9C-101B-9397-08002B2CF9AE}" pid="7" name="MSIP_Label_4009eddf-846d-46a2-8a8f-ad982b694053_SetDate">
    <vt:lpwstr>2025-10-15T00:42:54Z</vt:lpwstr>
  </property>
  <property fmtid="{D5CDD505-2E9C-101B-9397-08002B2CF9AE}" pid="8" name="MSIP_Label_4009eddf-846d-46a2-8a8f-ad982b694053_Method">
    <vt:lpwstr>Privileged</vt:lpwstr>
  </property>
  <property fmtid="{D5CDD505-2E9C-101B-9397-08002B2CF9AE}" pid="9" name="MSIP_Label_4009eddf-846d-46a2-8a8f-ad982b694053_Name">
    <vt:lpwstr>UNCLASSIFIED</vt:lpwstr>
  </property>
  <property fmtid="{D5CDD505-2E9C-101B-9397-08002B2CF9AE}" pid="10" name="MSIP_Label_4009eddf-846d-46a2-8a8f-ad982b694053_SiteId">
    <vt:lpwstr>e6d2d4cc-b762-486e-8894-4f5f440d5f31</vt:lpwstr>
  </property>
  <property fmtid="{D5CDD505-2E9C-101B-9397-08002B2CF9AE}" pid="11" name="MSIP_Label_4009eddf-846d-46a2-8a8f-ad982b694053_ActionId">
    <vt:lpwstr>968a112c-5cc1-451f-8c18-91d1ae76d3d9</vt:lpwstr>
  </property>
  <property fmtid="{D5CDD505-2E9C-101B-9397-08002B2CF9AE}" pid="12" name="MSIP_Label_4009eddf-846d-46a2-8a8f-ad982b694053_ContentBits">
    <vt:lpwstr>3</vt:lpwstr>
  </property>
  <property fmtid="{D5CDD505-2E9C-101B-9397-08002B2CF9AE}" pid="13" name="MSIP_Label_4009eddf-846d-46a2-8a8f-ad982b694053_Tag">
    <vt:lpwstr>10, 0, 1, 1</vt:lpwstr>
  </property>
  <property fmtid="{D5CDD505-2E9C-101B-9397-08002B2CF9AE}" pid="14" name="MediaServiceImageTags">
    <vt:lpwstr/>
  </property>
</Properties>
</file>